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'Nelson'!$B$3:$L$14</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'Auckland'!$B$3:$L$41</definedName>
    <definedName name="_AMO_SingleObject_205253475_ROM_F0.SEC2.Tabulate_1.SEC1.FTR.TXT1" hidden="1">'Auckland'!$B$174:$J$174</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'Auckland'!$A$1:$P$49</definedName>
    <definedName name="_xlnm.Print_Area" localSheetId="2">'BOP'!$A$1:$L$37</definedName>
  </definedNames>
  <calcPr fullCalcOnLoad="1"/>
</workbook>
</file>

<file path=xl/sharedStrings.xml><?xml version="1.0" encoding="utf-8"?>
<sst xmlns="http://schemas.openxmlformats.org/spreadsheetml/2006/main" count="419" uniqueCount="189">
  <si>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</si>
  <si>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</si>
  <si>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</si>
  <si>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</si>
  <si>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</si>
  <si>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</si>
  <si>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</si>
  <si>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</si>
  <si>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</si>
  <si>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</si>
  <si>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</si>
  <si>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</si>
  <si>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</si>
  <si>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</si>
  <si>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</si>
  <si>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</si>
  <si>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</si>
  <si>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</si>
  <si>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</si>
  <si>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</si>
  <si>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</si>
  <si>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</si>
  <si>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</si>
  <si>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</si>
  <si>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</si>
  <si>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</si>
  <si>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</si>
  <si>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</si>
  <si>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</si>
  <si>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</si>
  <si>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</si>
  <si>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</si>
  <si>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</si>
  <si>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</si>
  <si>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</si>
  <si>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</si>
  <si>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</si>
  <si>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</si>
  <si>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</si>
  <si>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</si>
  <si>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</si>
  <si>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</si>
  <si>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</si>
  <si>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</si>
  <si>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</si>
  <si>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</si>
  <si>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</si>
  <si>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</si>
  <si>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</si>
  <si>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</si>
  <si>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</si>
  <si>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</si>
  <si>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</si>
  <si>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</si>
  <si>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Nelson</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</si>
  <si>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</si>
  <si>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</si>
  <si>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</si>
  <si>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</si>
  <si>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</si>
  <si>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</si>
  <si>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</si>
  <si>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</si>
  <si>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</si>
  <si>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</si>
  <si>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</si>
  <si>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</si>
  <si>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</si>
  <si>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</si>
  <si>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</si>
  <si>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</si>
  <si>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</si>
  <si>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</si>
  <si>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</si>
  <si>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</si>
  <si>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</si>
  <si>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</si>
  <si>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</si>
  <si>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</si>
  <si>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</si>
  <si>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</si>
  <si>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</si>
  <si>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</si>
  <si>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</si>
  <si>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</si>
  <si>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</si>
  <si>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</si>
  <si>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</si>
  <si>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</si>
  <si>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</si>
  <si>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</si>
  <si>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</si>
  <si>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</si>
  <si>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</si>
  <si>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</si>
  <si>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</si>
  <si>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</si>
  <si>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</si>
  <si>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</si>
  <si>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</si>
  <si>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</si>
  <si>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</si>
  <si>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</si>
  <si>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</si>
  <si>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</si>
  <si>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</si>
  <si>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</si>
  <si>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</si>
  <si>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</si>
  <si>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</si>
  <si>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</si>
  <si>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</si>
  <si>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</si>
  <si>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</si>
  <si>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 xml:space="preserve"> </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</si>
  <si>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</si>
  <si>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</si>
  <si>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 'Other main benefits' includes Youth Payment/Young Parent Payment (YP/YPP)</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</si>
  <si>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</si>
  <si>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</si>
  <si>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</si>
  <si>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</si>
  <si>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</si>
  <si>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</si>
  <si>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</si>
  <si>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</si>
  <si>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</si>
  <si>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</si>
  <si>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</si>
  <si>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</si>
  <si>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</si>
  <si>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</si>
  <si>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</si>
  <si>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</si>
  <si>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</si>
  <si>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</si>
  <si>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</si>
  <si>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</si>
  <si>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</si>
  <si>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</si>
  <si>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</si>
  <si>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</si>
  <si>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</si>
  <si>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Hastings East</t>
  </si>
  <si>
    <t>Kaiti</t>
  </si>
  <si>
    <t>Napier</t>
  </si>
  <si>
    <t>Ruatoria</t>
  </si>
  <si>
    <t>Nelson Region Processing Unit</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</si>
  <si>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</si>
  <si>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</si>
  <si>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</si>
  <si>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</si>
  <si>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</si>
  <si>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</si>
  <si>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</si>
  <si>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</si>
  <si>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</si>
  <si>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</si>
  <si>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</si>
  <si>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</si>
  <si>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</si>
  <si>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</si>
  <si>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</si>
  <si>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</si>
  <si>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</si>
  <si>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</si>
  <si>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</si>
  <si>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</si>
  <si>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</si>
  <si>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</si>
  <si>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 Total for Sole Parent Support includes unspecified child age</t>
  </si>
  <si>
    <t>*</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</si>
  <si>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</si>
  <si>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</si>
  <si>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</si>
  <si>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</si>
  <si>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</si>
  <si>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</si>
  <si>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</si>
  <si>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</si>
  <si>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</si>
  <si>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</si>
  <si>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</si>
  <si>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Central Service Centres by benefit type - latest quarter</t>
  </si>
  <si>
    <t>Service Centres</t>
  </si>
  <si>
    <t>AK Childcare Processing Centre</t>
  </si>
  <si>
    <t>Supported Living Payment</t>
  </si>
  <si>
    <t>• A time series for Service Centre data is currently not available.</t>
  </si>
  <si>
    <t>Southern Service Centres by benefit type - latest quarter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</si>
</sst>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
      <left style="thin"/>
      <right/>
      <top style="thin"/>
      <bottom/>
    </border>
    <border>
      <left/>
      <right style="thin"/>
      <top style="thin"/>
      <bottom/>
    </border>
    <border>
      <left style="thin"/>
      <right/>
      <top/>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right style="thin">
        <color rgb="FF000000"/>
      </right>
      <top style="thin"/>
      <bottom style="thin"/>
    </border>
    <border>
      <left style="thin">
        <color rgb="FF000000"/>
      </left>
      <right style="thin"/>
      <top style="thin"/>
      <bottom style="thin"/>
    </border>
    <border>
      <left style="thin">
        <color rgb="FF000000"/>
      </left>
      <right style="thin"/>
      <top style="thin"/>
      <bottom/>
    </border>
    <border>
      <left style="thin">
        <color rgb="FF000000"/>
      </left>
      <right style="thin"/>
      <top style="thin"/>
      <bottom style="thin">
        <color rgb="FF000000"/>
      </bottom>
    </border>
    <border>
      <left/>
      <right style="thin"/>
      <top style="thin"/>
      <bottom style="thin">
        <color rgb="FF000000"/>
      </bottom>
    </border>
    <border>
      <left style="thin"/>
      <right/>
      <top style="thin"/>
      <bottom style="thin">
        <color rgb="FF000000"/>
      </bottom>
    </border>
    <border>
      <left style="thin"/>
      <right style="thin"/>
      <top style="thin"/>
      <bottom style="thin">
        <color rgb="FF000000"/>
      </bottom>
    </border>
    <border>
      <left style="thin"/>
      <right style="thin"/>
      <top/>
      <bottom style="thin"/>
    </border>
    <border>
      <left style="thin"/>
      <right style="thin">
        <color rgb="FF000000"/>
      </right>
      <top style="thin"/>
      <bottom/>
    </border>
    <border>
      <left style="thin"/>
      <right style="thin">
        <color rgb="FF000000"/>
      </right>
      <top/>
      <bottom style="thin"/>
    </border>
    <border>
      <left style="thin">
        <color rgb="FF000000"/>
      </left>
      <right style="thin"/>
      <top style="thin">
        <color rgb="FF000000"/>
      </top>
      <bottom style="thin"/>
    </border>
    <border>
      <left style="thin">
        <color rgb="FF000000"/>
      </left>
      <right style="thin"/>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9">
    <xf numFmtId="0" fontId="0" fillId="0" borderId="0" xfId="0" applyAlignment="1">
      <alignment/>
    </xf>
    <xf numFmtId="0" fontId="42" fillId="33" borderId="0" xfId="0" applyFont="1" applyFill="1" applyAlignment="1">
      <alignment/>
    </xf>
    <xf numFmtId="0" fontId="40" fillId="33" borderId="0" xfId="0" applyFont="1" applyFill="1" applyAlignment="1">
      <alignment/>
    </xf>
    <xf numFmtId="0" fontId="0" fillId="33" borderId="0" xfId="0" applyFill="1" applyAlignment="1">
      <alignment/>
    </xf>
    <xf numFmtId="0" fontId="43" fillId="33" borderId="0" xfId="53" applyFont="1" applyFill="1" applyAlignment="1">
      <alignment/>
    </xf>
    <xf numFmtId="0" fontId="43" fillId="33" borderId="0" xfId="0" applyFont="1" applyFill="1" applyAlignment="1">
      <alignment/>
    </xf>
    <xf numFmtId="0" fontId="42" fillId="33" borderId="10" xfId="0" applyFont="1" applyFill="1" applyBorder="1" applyAlignment="1">
      <alignment/>
    </xf>
    <xf numFmtId="0" fontId="40" fillId="33" borderId="11" xfId="0" applyFont="1" applyFill="1" applyBorder="1" applyAlignment="1">
      <alignment/>
    </xf>
    <xf numFmtId="0" fontId="42" fillId="33" borderId="12"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40" fillId="33" borderId="14" xfId="0" applyFont="1" applyFill="1" applyBorder="1" applyAlignment="1">
      <alignment/>
    </xf>
    <xf numFmtId="0" fontId="42" fillId="33" borderId="14" xfId="0" applyFont="1" applyFill="1" applyBorder="1" applyAlignment="1">
      <alignment/>
    </xf>
    <xf numFmtId="0" fontId="42" fillId="0" borderId="14" xfId="0" applyFont="1" applyFill="1" applyBorder="1" applyAlignment="1">
      <alignment vertical="top" wrapText="1"/>
    </xf>
    <xf numFmtId="0" fontId="42" fillId="33" borderId="14" xfId="0" applyFont="1" applyFill="1" applyBorder="1" applyAlignment="1">
      <alignment wrapText="1"/>
    </xf>
    <xf numFmtId="0" fontId="42" fillId="33" borderId="14" xfId="0" applyFont="1" applyFill="1" applyBorder="1" applyAlignment="1">
      <alignment vertical="top" wrapText="1"/>
    </xf>
    <xf numFmtId="0" fontId="42" fillId="33" borderId="14" xfId="0" applyFont="1" applyFill="1" applyBorder="1" applyAlignment="1">
      <alignment vertical="top" wrapText="1"/>
    </xf>
    <xf numFmtId="0" fontId="42" fillId="33" borderId="15" xfId="0" applyFont="1" applyFill="1" applyBorder="1" applyAlignment="1">
      <alignment vertical="top" wrapText="1"/>
    </xf>
    <xf numFmtId="0" fontId="42" fillId="33" borderId="16" xfId="0" applyFont="1" applyFill="1" applyBorder="1" applyAlignment="1">
      <alignment/>
    </xf>
    <xf numFmtId="0" fontId="42" fillId="33" borderId="13" xfId="0" applyFont="1" applyFill="1" applyBorder="1" applyAlignment="1" quotePrefix="1">
      <alignment/>
    </xf>
    <xf numFmtId="0" fontId="0" fillId="33" borderId="10" xfId="0" applyFill="1" applyBorder="1" applyAlignment="1">
      <alignment/>
    </xf>
    <xf numFmtId="0" fontId="42" fillId="33" borderId="17" xfId="0" applyFont="1" applyFill="1" applyBorder="1" applyAlignment="1">
      <alignment/>
    </xf>
    <xf numFmtId="0" fontId="0" fillId="33" borderId="0" xfId="0" applyFill="1" applyBorder="1" applyAlignment="1">
      <alignment/>
    </xf>
    <xf numFmtId="49" fontId="44" fillId="33" borderId="18"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xf>
    <xf numFmtId="49" fontId="44" fillId="33" borderId="19"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3" fontId="42" fillId="33" borderId="18" xfId="0" applyNumberFormat="1" applyFont="1" applyFill="1" applyBorder="1" applyAlignment="1">
      <alignment horizontal="right"/>
    </xf>
    <xf numFmtId="164" fontId="42" fillId="33" borderId="14" xfId="0" applyNumberFormat="1" applyFont="1" applyFill="1" applyBorder="1" applyAlignment="1">
      <alignment horizontal="right"/>
    </xf>
    <xf numFmtId="49" fontId="42" fillId="33" borderId="22" xfId="0" applyNumberFormat="1" applyFont="1" applyFill="1" applyBorder="1" applyAlignment="1">
      <alignment horizontal="left" vertical="top"/>
    </xf>
    <xf numFmtId="3" fontId="42" fillId="33" borderId="12"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3" fontId="44" fillId="33" borderId="14" xfId="0" applyNumberFormat="1" applyFont="1" applyFill="1" applyBorder="1" applyAlignment="1">
      <alignment horizontal="right"/>
    </xf>
    <xf numFmtId="3" fontId="42" fillId="33" borderId="0"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3" fontId="42" fillId="33" borderId="15" xfId="0" applyNumberFormat="1" applyFont="1" applyFill="1" applyBorder="1" applyAlignment="1">
      <alignment horizontal="right"/>
    </xf>
    <xf numFmtId="3" fontId="42" fillId="33" borderId="11"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3" fontId="44" fillId="33" borderId="24" xfId="0" applyNumberFormat="1" applyFont="1" applyFill="1" applyBorder="1" applyAlignment="1">
      <alignment horizontal="right"/>
    </xf>
    <xf numFmtId="3" fontId="44" fillId="33" borderId="25"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3" fontId="44" fillId="33" borderId="26" xfId="0" applyNumberFormat="1" applyFont="1" applyFill="1" applyBorder="1" applyAlignment="1">
      <alignment horizontal="right"/>
    </xf>
    <xf numFmtId="0" fontId="42" fillId="33" borderId="14" xfId="0" applyNumberFormat="1" applyFont="1" applyFill="1" applyBorder="1" applyAlignment="1">
      <alignment horizontal="right"/>
    </xf>
    <xf numFmtId="2" fontId="42" fillId="33" borderId="20" xfId="0" applyNumberFormat="1" applyFont="1" applyFill="1" applyBorder="1" applyAlignment="1">
      <alignment horizontal="right"/>
    </xf>
    <xf numFmtId="49" fontId="44" fillId="33" borderId="21" xfId="0" applyNumberFormat="1" applyFont="1" applyFill="1" applyBorder="1" applyAlignment="1">
      <alignment horizontal="left" vertical="top"/>
    </xf>
    <xf numFmtId="0" fontId="45" fillId="33" borderId="0" xfId="0" applyFont="1" applyFill="1" applyAlignment="1">
      <alignment/>
    </xf>
    <xf numFmtId="3" fontId="42" fillId="33" borderId="18" xfId="0" applyNumberFormat="1" applyFont="1" applyFill="1" applyBorder="1" applyAlignment="1">
      <alignment horizontal="right"/>
    </xf>
    <xf numFmtId="3" fontId="42" fillId="33" borderId="14" xfId="0" applyNumberFormat="1" applyFont="1" applyFill="1" applyBorder="1" applyAlignment="1">
      <alignment horizontal="right"/>
    </xf>
    <xf numFmtId="3" fontId="42" fillId="33" borderId="19" xfId="0" applyNumberFormat="1" applyFont="1" applyFill="1" applyBorder="1" applyAlignment="1">
      <alignment horizontal="right"/>
    </xf>
    <xf numFmtId="164" fontId="42" fillId="33" borderId="20" xfId="59" applyNumberFormat="1" applyFont="1" applyFill="1" applyBorder="1" applyAlignment="1">
      <alignment horizontal="right"/>
    </xf>
    <xf numFmtId="164" fontId="42" fillId="33" borderId="14" xfId="59" applyNumberFormat="1" applyFont="1" applyFill="1" applyBorder="1" applyAlignment="1">
      <alignment horizontal="right"/>
    </xf>
    <xf numFmtId="3" fontId="42" fillId="33" borderId="27" xfId="0" applyNumberFormat="1" applyFont="1" applyFill="1" applyBorder="1" applyAlignment="1">
      <alignment horizontal="right"/>
    </xf>
    <xf numFmtId="3" fontId="42" fillId="33" borderId="15" xfId="0" applyNumberFormat="1" applyFont="1" applyFill="1" applyBorder="1" applyAlignment="1">
      <alignment/>
    </xf>
    <xf numFmtId="164" fontId="42" fillId="33" borderId="27" xfId="0" applyNumberFormat="1" applyFont="1" applyFill="1" applyBorder="1" applyAlignment="1">
      <alignment/>
    </xf>
    <xf numFmtId="3" fontId="42" fillId="33" borderId="27" xfId="0" applyNumberFormat="1" applyFont="1" applyFill="1" applyBorder="1" applyAlignment="1">
      <alignment/>
    </xf>
    <xf numFmtId="164" fontId="42" fillId="33" borderId="28" xfId="0" applyNumberFormat="1" applyFont="1" applyFill="1" applyBorder="1" applyAlignment="1">
      <alignment/>
    </xf>
    <xf numFmtId="164" fontId="42" fillId="33" borderId="15" xfId="0" applyNumberFormat="1" applyFont="1" applyFill="1" applyBorder="1" applyAlignment="1">
      <alignment/>
    </xf>
    <xf numFmtId="164" fontId="42" fillId="33" borderId="27" xfId="0" applyNumberFormat="1" applyFont="1" applyFill="1" applyBorder="1" applyAlignment="1">
      <alignment horizontal="right"/>
    </xf>
    <xf numFmtId="164" fontId="44" fillId="33" borderId="29" xfId="0" applyNumberFormat="1" applyFont="1" applyFill="1" applyBorder="1" applyAlignment="1">
      <alignment/>
    </xf>
    <xf numFmtId="164" fontId="44" fillId="33" borderId="27" xfId="0" applyNumberFormat="1" applyFont="1" applyFill="1" applyBorder="1" applyAlignment="1">
      <alignment/>
    </xf>
    <xf numFmtId="164" fontId="42" fillId="33" borderId="29" xfId="0" applyNumberFormat="1" applyFont="1" applyFill="1" applyBorder="1" applyAlignment="1">
      <alignment/>
    </xf>
    <xf numFmtId="164" fontId="44" fillId="33" borderId="14" xfId="59" applyNumberFormat="1" applyFont="1" applyFill="1" applyBorder="1" applyAlignment="1">
      <alignment horizontal="right"/>
    </xf>
    <xf numFmtId="164" fontId="44" fillId="33" borderId="20" xfId="59" applyNumberFormat="1" applyFont="1" applyFill="1" applyBorder="1" applyAlignment="1">
      <alignment horizontal="right"/>
    </xf>
    <xf numFmtId="0" fontId="40" fillId="33" borderId="0" xfId="0" applyFont="1" applyFill="1" applyAlignment="1">
      <alignment horizontal="left"/>
    </xf>
    <xf numFmtId="0" fontId="42" fillId="33" borderId="30" xfId="0" applyNumberFormat="1" applyFont="1" applyFill="1" applyBorder="1" applyAlignment="1">
      <alignment horizontal="left"/>
    </xf>
    <xf numFmtId="0" fontId="42" fillId="33" borderId="31" xfId="0" applyNumberFormat="1" applyFont="1" applyFill="1" applyBorder="1" applyAlignment="1">
      <alignment horizontal="left"/>
    </xf>
    <xf numFmtId="0" fontId="42" fillId="33" borderId="21" xfId="0" applyNumberFormat="1" applyFont="1" applyFill="1" applyBorder="1" applyAlignment="1">
      <alignment horizontal="left"/>
    </xf>
    <xf numFmtId="49" fontId="44" fillId="33" borderId="17" xfId="0" applyNumberFormat="1" applyFont="1" applyFill="1" applyBorder="1" applyAlignment="1">
      <alignment horizontal="center" vertical="center"/>
    </xf>
    <xf numFmtId="49" fontId="44" fillId="33" borderId="27" xfId="0" applyNumberFormat="1" applyFont="1" applyFill="1" applyBorder="1" applyAlignment="1">
      <alignment horizontal="center" vertical="center"/>
    </xf>
    <xf numFmtId="49" fontId="44" fillId="33" borderId="16" xfId="0" applyNumberFormat="1" applyFont="1" applyFill="1" applyBorder="1" applyAlignment="1">
      <alignment horizontal="center" vertical="center"/>
    </xf>
    <xf numFmtId="49" fontId="44" fillId="33" borderId="29" xfId="0" applyNumberFormat="1" applyFont="1" applyFill="1" applyBorder="1" applyAlignment="1">
      <alignment horizontal="center" vertical="center"/>
    </xf>
    <xf numFmtId="17" fontId="44" fillId="33" borderId="32" xfId="0" applyNumberFormat="1" applyFont="1" applyFill="1" applyBorder="1" applyAlignment="1">
      <alignment horizontal="center" vertical="center"/>
    </xf>
    <xf numFmtId="17" fontId="44" fillId="33" borderId="33" xfId="0" applyNumberFormat="1" applyFont="1" applyFill="1" applyBorder="1" applyAlignment="1">
      <alignment horizontal="center" vertical="center"/>
    </xf>
    <xf numFmtId="17" fontId="44" fillId="33" borderId="34" xfId="0" applyNumberFormat="1" applyFont="1" applyFill="1" applyBorder="1" applyAlignment="1">
      <alignment horizontal="center" vertical="center"/>
    </xf>
    <xf numFmtId="17" fontId="44" fillId="33" borderId="35"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wrapText="1"/>
    </xf>
    <xf numFmtId="49" fontId="44" fillId="33" borderId="20" xfId="0" applyNumberFormat="1" applyFont="1" applyFill="1" applyBorder="1" applyAlignment="1">
      <alignment horizontal="center" vertical="center" wrapText="1"/>
    </xf>
    <xf numFmtId="49" fontId="44" fillId="33" borderId="17" xfId="0" applyNumberFormat="1" applyFont="1" applyFill="1" applyBorder="1" applyAlignment="1">
      <alignment horizontal="center" vertical="center" wrapText="1"/>
    </xf>
    <xf numFmtId="0" fontId="44" fillId="33" borderId="27" xfId="0" applyFont="1" applyFill="1" applyBorder="1" applyAlignment="1">
      <alignment horizontal="center" vertical="center" wrapText="1"/>
    </xf>
    <xf numFmtId="49" fontId="44" fillId="33" borderId="27" xfId="0" applyNumberFormat="1" applyFont="1" applyFill="1" applyBorder="1" applyAlignment="1">
      <alignment horizontal="center" vertical="center" wrapText="1"/>
    </xf>
    <xf numFmtId="49" fontId="44" fillId="33" borderId="16" xfId="0" applyNumberFormat="1"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33" borderId="27" xfId="0" applyFont="1" applyFill="1" applyBorder="1" applyAlignment="1">
      <alignment horizontal="center" vertical="center"/>
    </xf>
    <xf numFmtId="0" fontId="44" fillId="33"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5"/>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23.25" customHeight="1">
      <c r="B1" s="60" t="s">
        <v>184</v>
      </c>
    </row>
    <row r="2" ht="21" customHeight="1"/>
    <row r="3" ht="15">
      <c r="B3" s="2" t="s">
        <v>95</v>
      </c>
    </row>
    <row r="4" spans="2:3" ht="12.75">
      <c r="B4" s="4" t="s">
        <v>158</v>
      </c>
      <c r="C4" s="5"/>
    </row>
    <row r="5" spans="2:3" ht="12.75">
      <c r="B5" s="4" t="s">
        <v>159</v>
      </c>
      <c r="C5" s="5"/>
    </row>
    <row r="6" spans="2:3" ht="12.75">
      <c r="B6" s="4" t="s">
        <v>160</v>
      </c>
      <c r="C6" s="5"/>
    </row>
    <row r="7" spans="2:3" ht="12.75">
      <c r="B7" s="4" t="s">
        <v>161</v>
      </c>
      <c r="C7" s="5"/>
    </row>
    <row r="8" spans="2:3" ht="12.75">
      <c r="B8" s="4" t="s">
        <v>162</v>
      </c>
      <c r="C8" s="5"/>
    </row>
    <row r="9" spans="2:3" ht="12.75">
      <c r="B9" s="4" t="s">
        <v>163</v>
      </c>
      <c r="C9" s="5"/>
    </row>
    <row r="10" spans="2:3" ht="12.75">
      <c r="B10" s="4" t="s">
        <v>164</v>
      </c>
      <c r="C10" s="5"/>
    </row>
    <row r="11" spans="2:3" ht="12.75">
      <c r="B11" s="4" t="s">
        <v>165</v>
      </c>
      <c r="C11" s="5"/>
    </row>
    <row r="12" spans="2:3" ht="12.75">
      <c r="B12" s="4" t="s">
        <v>166</v>
      </c>
      <c r="C12" s="5"/>
    </row>
    <row r="13" spans="2:3" ht="12.75">
      <c r="B13" s="4" t="s">
        <v>167</v>
      </c>
      <c r="C13" s="5"/>
    </row>
    <row r="14" spans="2:3" ht="12.75">
      <c r="B14" s="4" t="s">
        <v>168</v>
      </c>
      <c r="C14" s="5"/>
    </row>
    <row r="17" spans="2:3" ht="15">
      <c r="B17" s="11" t="s">
        <v>96</v>
      </c>
      <c r="C17" s="12"/>
    </row>
    <row r="18" spans="2:3" ht="25.5">
      <c r="B18" s="15" t="s">
        <v>97</v>
      </c>
      <c r="C18" s="15" t="s">
        <v>98</v>
      </c>
    </row>
    <row r="19" spans="2:3" ht="38.25">
      <c r="B19" s="15" t="s">
        <v>110</v>
      </c>
      <c r="C19" s="15" t="s">
        <v>113</v>
      </c>
    </row>
    <row r="20" spans="2:3" ht="76.5">
      <c r="B20" s="15" t="s">
        <v>99</v>
      </c>
      <c r="C20" s="13" t="s">
        <v>115</v>
      </c>
    </row>
    <row r="21" spans="2:3" ht="12.75">
      <c r="B21" s="15" t="s">
        <v>100</v>
      </c>
      <c r="C21" s="15" t="s">
        <v>101</v>
      </c>
    </row>
    <row r="22" spans="2:3" ht="38.25">
      <c r="B22" s="15" t="s">
        <v>109</v>
      </c>
      <c r="C22" s="15" t="s">
        <v>112</v>
      </c>
    </row>
    <row r="23" spans="2:3" ht="51">
      <c r="B23" s="15" t="s">
        <v>102</v>
      </c>
      <c r="C23" s="16" t="s">
        <v>172</v>
      </c>
    </row>
    <row r="24" spans="2:3" ht="38.25">
      <c r="B24" s="15" t="s">
        <v>103</v>
      </c>
      <c r="C24" s="14" t="s">
        <v>104</v>
      </c>
    </row>
    <row r="25" spans="2:3" ht="51">
      <c r="B25" s="16" t="s">
        <v>105</v>
      </c>
      <c r="C25" s="17" t="s">
        <v>169</v>
      </c>
    </row>
    <row r="26" spans="2:3" ht="51">
      <c r="B26" s="15" t="s">
        <v>106</v>
      </c>
      <c r="C26" s="15" t="s">
        <v>107</v>
      </c>
    </row>
    <row r="27" spans="2:3" ht="38.25">
      <c r="B27" s="15" t="s">
        <v>108</v>
      </c>
      <c r="C27" s="13" t="s">
        <v>182</v>
      </c>
    </row>
    <row r="28" ht="14.25">
      <c r="B28" s="3"/>
    </row>
    <row r="29" ht="14.25">
      <c r="B29" s="3"/>
    </row>
    <row r="30" ht="12.75">
      <c r="B30" s="1" t="s">
        <v>114</v>
      </c>
    </row>
    <row r="31" spans="2:3" ht="15">
      <c r="B31" s="7" t="s">
        <v>111</v>
      </c>
      <c r="C31" s="8"/>
    </row>
    <row r="32" spans="2:3" ht="14.25">
      <c r="B32" s="9" t="s">
        <v>187</v>
      </c>
      <c r="C32" s="8"/>
    </row>
    <row r="33" spans="2:3" ht="14.25">
      <c r="B33" s="10" t="s">
        <v>116</v>
      </c>
      <c r="C33" s="6"/>
    </row>
    <row r="34" spans="2:3" ht="14.25">
      <c r="B34" s="19" t="s">
        <v>117</v>
      </c>
      <c r="C34" s="20"/>
    </row>
    <row r="35" spans="2:3" ht="12.75">
      <c r="B35" s="18" t="s">
        <v>170</v>
      </c>
      <c r="C35" s="21"/>
    </row>
  </sheetData>
  <sheetProtection/>
  <hyperlinks>
    <hyperlink ref="B4" location="Auckland!A1" display="Auckland W&amp;I region, by service centre and benefit type, September 2013 quarter"/>
    <hyperlink ref="B5" location="BOP!A1" display="Bay of Plenty W&amp;I region, by service centre and benefit type, September 2013 quarter"/>
    <hyperlink ref="B6" location="Canterbury!A1" display="Canterbury W&amp;I region, by service centre and benefit type, September 2013 quarter"/>
    <hyperlink ref="B7" location="Central!A1" display="Central W&amp;I region, by service centre and benefit type, September 2013 quarter"/>
    <hyperlink ref="B8" location="'East Coast'!A1" display="East Coast W&amp;I region, by service centre and benefit type, September 2013 quarter"/>
    <hyperlink ref="B9" location="Nelson!A1" display="Nelson W&amp;I region, by service centre and benefit type, September 2013 quarter"/>
    <hyperlink ref="B10" location="Northland!A1" display="Northland W&amp;I region, by service centre and benefit type, September 2013 quarter"/>
    <hyperlink ref="B12" location="Taranaki!A1" display="Taranaki W&amp;I region, by service centre and benefit type, September 2013 quarter"/>
    <hyperlink ref="B13" location="Waikato!A1" display="Waikato W&amp;I region, by service centre and benefit type, September 2013 quarter"/>
    <hyperlink ref="B14" location="Wellington!A1" display="Wellington W&amp;I region, by service centre and benefit type, September 2013 quarter"/>
    <hyperlink ref="B11"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&amp;C&amp;F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G25" sqref="G25"/>
    </sheetView>
  </sheetViews>
  <sheetFormatPr defaultColWidth="8.796875" defaultRowHeight="14.25"/>
  <cols>
    <col min="1" max="1" width="9" style="3" customWidth="1"/>
    <col min="2" max="2" width="14.8984375" style="3" customWidth="1"/>
    <col min="3" max="16384" width="9" style="3" customWidth="1"/>
  </cols>
  <sheetData>
    <row r="1" ht="15">
      <c r="B1" s="2" t="s">
        <v>179</v>
      </c>
    </row>
    <row r="3" spans="2:12" ht="14.25">
      <c r="B3" s="79"/>
      <c r="C3" s="86">
        <v>41791</v>
      </c>
      <c r="D3" s="87"/>
      <c r="E3" s="87"/>
      <c r="F3" s="87"/>
      <c r="G3" s="87"/>
      <c r="H3" s="87"/>
      <c r="I3" s="87"/>
      <c r="J3" s="87"/>
      <c r="K3" s="88"/>
      <c r="L3" s="89"/>
    </row>
    <row r="4" spans="2:12" ht="30"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69</v>
      </c>
      <c r="C7" s="69">
        <v>514</v>
      </c>
      <c r="D7" s="68">
        <f>SUM(C7/$C$16)*100</f>
        <v>8.917418459403192</v>
      </c>
      <c r="E7" s="69">
        <v>388</v>
      </c>
      <c r="F7" s="68">
        <f>SUM(E7/$E$16)*100</f>
        <v>10.472334682860998</v>
      </c>
      <c r="G7" s="69">
        <v>525</v>
      </c>
      <c r="H7" s="68">
        <f>SUM(G7/$G$16)*100</f>
        <v>9.554140127388536</v>
      </c>
      <c r="I7" s="69">
        <v>13</v>
      </c>
      <c r="J7" s="68">
        <f>SUM(I7/$I$16)*100</f>
        <v>11.607142857142858</v>
      </c>
      <c r="K7" s="69">
        <v>1440</v>
      </c>
      <c r="L7" s="75">
        <f>SUM(K7/$K$16)*100</f>
        <v>9.551605200318388</v>
      </c>
    </row>
    <row r="8" spans="2:12" ht="14.25">
      <c r="B8" s="47" t="s">
        <v>70</v>
      </c>
      <c r="C8" s="61">
        <v>287</v>
      </c>
      <c r="D8" s="68">
        <f aca="true" t="shared" si="0" ref="D8:D16">SUM(C8/$C$16)*100</f>
        <v>4.979181124219292</v>
      </c>
      <c r="E8" s="62">
        <v>185</v>
      </c>
      <c r="F8" s="68">
        <f aca="true" t="shared" si="1" ref="F8:F16">SUM(E8/$E$16)*100</f>
        <v>4.993252361673414</v>
      </c>
      <c r="G8" s="62">
        <v>270</v>
      </c>
      <c r="H8" s="68">
        <f aca="true" t="shared" si="2" ref="H8:H16">SUM(G8/$G$16)*100</f>
        <v>4.9135577797998184</v>
      </c>
      <c r="I8" s="62">
        <v>16</v>
      </c>
      <c r="J8" s="68">
        <f aca="true" t="shared" si="3" ref="J8:J16">SUM(I8/$I$16)*100</f>
        <v>14.285714285714285</v>
      </c>
      <c r="K8" s="63">
        <v>758</v>
      </c>
      <c r="L8" s="75">
        <f aca="true" t="shared" si="4" ref="L8:L16">SUM(K8/$K$16)*100</f>
        <v>5.027858848500929</v>
      </c>
    </row>
    <row r="9" spans="2:12" ht="14.25">
      <c r="B9" s="47" t="s">
        <v>71</v>
      </c>
      <c r="C9" s="61">
        <v>1100</v>
      </c>
      <c r="D9" s="68">
        <f t="shared" si="0"/>
        <v>19.083969465648856</v>
      </c>
      <c r="E9" s="62">
        <v>851</v>
      </c>
      <c r="F9" s="68">
        <f t="shared" si="1"/>
        <v>22.968960863697706</v>
      </c>
      <c r="G9" s="62">
        <v>1496</v>
      </c>
      <c r="H9" s="68">
        <f t="shared" si="2"/>
        <v>27.224749772520475</v>
      </c>
      <c r="I9" s="62">
        <v>14</v>
      </c>
      <c r="J9" s="68">
        <f t="shared" si="3"/>
        <v>12.5</v>
      </c>
      <c r="K9" s="63">
        <v>3461</v>
      </c>
      <c r="L9" s="75">
        <f t="shared" si="4"/>
        <v>22.95701777659857</v>
      </c>
    </row>
    <row r="10" spans="2:12" ht="14.25">
      <c r="B10" s="47" t="s">
        <v>72</v>
      </c>
      <c r="C10" s="61">
        <v>361</v>
      </c>
      <c r="D10" s="68">
        <f t="shared" si="0"/>
        <v>6.2630117973629424</v>
      </c>
      <c r="E10" s="62">
        <v>212</v>
      </c>
      <c r="F10" s="68">
        <f t="shared" si="1"/>
        <v>5.721997300944669</v>
      </c>
      <c r="G10" s="62">
        <v>299</v>
      </c>
      <c r="H10" s="68">
        <f t="shared" si="2"/>
        <v>5.441310282074614</v>
      </c>
      <c r="I10" s="62" t="s">
        <v>171</v>
      </c>
      <c r="J10" s="62" t="s">
        <v>171</v>
      </c>
      <c r="K10" s="63">
        <v>877</v>
      </c>
      <c r="L10" s="75">
        <f t="shared" si="4"/>
        <v>5.817192889360573</v>
      </c>
    </row>
    <row r="11" spans="2:12" ht="14.25">
      <c r="B11" s="47" t="s">
        <v>73</v>
      </c>
      <c r="C11" s="61">
        <v>152</v>
      </c>
      <c r="D11" s="68">
        <f t="shared" si="0"/>
        <v>2.63705759888966</v>
      </c>
      <c r="E11" s="62">
        <v>107</v>
      </c>
      <c r="F11" s="68">
        <f t="shared" si="1"/>
        <v>2.8879892037786776</v>
      </c>
      <c r="G11" s="62">
        <v>127</v>
      </c>
      <c r="H11" s="68">
        <f t="shared" si="2"/>
        <v>2.3111919927206555</v>
      </c>
      <c r="I11" s="62" t="s">
        <v>171</v>
      </c>
      <c r="J11" s="62" t="s">
        <v>171</v>
      </c>
      <c r="K11" s="63">
        <v>387</v>
      </c>
      <c r="L11" s="75">
        <f t="shared" si="4"/>
        <v>2.5669938975855664</v>
      </c>
    </row>
    <row r="12" spans="2:12" ht="14.25">
      <c r="B12" s="47" t="s">
        <v>74</v>
      </c>
      <c r="C12" s="61">
        <v>371</v>
      </c>
      <c r="D12" s="68">
        <f t="shared" si="0"/>
        <v>6.436502428868842</v>
      </c>
      <c r="E12" s="62">
        <v>208</v>
      </c>
      <c r="F12" s="68">
        <f t="shared" si="1"/>
        <v>5.614035087719298</v>
      </c>
      <c r="G12" s="62">
        <v>315</v>
      </c>
      <c r="H12" s="68">
        <f t="shared" si="2"/>
        <v>5.7324840764331215</v>
      </c>
      <c r="I12" s="62">
        <v>9</v>
      </c>
      <c r="J12" s="68">
        <f t="shared" si="3"/>
        <v>8.035714285714286</v>
      </c>
      <c r="K12" s="63">
        <v>903</v>
      </c>
      <c r="L12" s="75">
        <f t="shared" si="4"/>
        <v>5.989652427699655</v>
      </c>
    </row>
    <row r="13" spans="2:12" ht="14.25">
      <c r="B13" s="47" t="s">
        <v>75</v>
      </c>
      <c r="C13" s="61">
        <v>348</v>
      </c>
      <c r="D13" s="68">
        <f t="shared" si="0"/>
        <v>6.037473976405274</v>
      </c>
      <c r="E13" s="62">
        <v>271</v>
      </c>
      <c r="F13" s="68">
        <f t="shared" si="1"/>
        <v>7.314439946018893</v>
      </c>
      <c r="G13" s="62">
        <v>367</v>
      </c>
      <c r="H13" s="68">
        <f t="shared" si="2"/>
        <v>6.678798908098271</v>
      </c>
      <c r="I13" s="62">
        <v>32</v>
      </c>
      <c r="J13" s="68">
        <f t="shared" si="3"/>
        <v>28.57142857142857</v>
      </c>
      <c r="K13" s="63">
        <v>1018</v>
      </c>
      <c r="L13" s="75">
        <f t="shared" si="4"/>
        <v>6.752454231891749</v>
      </c>
    </row>
    <row r="14" spans="2:12" ht="14.25">
      <c r="B14" s="47" t="s">
        <v>76</v>
      </c>
      <c r="C14" s="61">
        <v>373</v>
      </c>
      <c r="D14" s="68">
        <f t="shared" si="0"/>
        <v>6.47120055517002</v>
      </c>
      <c r="E14" s="62">
        <v>290</v>
      </c>
      <c r="F14" s="68">
        <f t="shared" si="1"/>
        <v>7.827260458839406</v>
      </c>
      <c r="G14" s="62">
        <v>376</v>
      </c>
      <c r="H14" s="68">
        <f t="shared" si="2"/>
        <v>6.842584167424932</v>
      </c>
      <c r="I14" s="62" t="s">
        <v>171</v>
      </c>
      <c r="J14" s="62" t="s">
        <v>171</v>
      </c>
      <c r="K14" s="63">
        <v>1043</v>
      </c>
      <c r="L14" s="75">
        <f t="shared" si="4"/>
        <v>6.918280711063943</v>
      </c>
    </row>
    <row r="15" spans="2:12" ht="14.25">
      <c r="B15" s="47" t="s">
        <v>77</v>
      </c>
      <c r="C15" s="61">
        <v>2258</v>
      </c>
      <c r="D15" s="68">
        <f t="shared" si="0"/>
        <v>39.17418459403193</v>
      </c>
      <c r="E15" s="62">
        <v>1193</v>
      </c>
      <c r="F15" s="68">
        <f t="shared" si="1"/>
        <v>32.199730094466936</v>
      </c>
      <c r="G15" s="62">
        <v>1720</v>
      </c>
      <c r="H15" s="68">
        <f t="shared" si="2"/>
        <v>31.301182893539583</v>
      </c>
      <c r="I15" s="62">
        <v>18</v>
      </c>
      <c r="J15" s="68">
        <f t="shared" si="3"/>
        <v>16.071428571428573</v>
      </c>
      <c r="K15" s="63">
        <v>5189</v>
      </c>
      <c r="L15" s="75">
        <f t="shared" si="4"/>
        <v>34.41894401698063</v>
      </c>
    </row>
    <row r="16" spans="2:12" ht="14.25">
      <c r="B16" s="48" t="s">
        <v>131</v>
      </c>
      <c r="C16" s="52">
        <v>5764</v>
      </c>
      <c r="D16" s="74">
        <f t="shared" si="0"/>
        <v>100</v>
      </c>
      <c r="E16" s="56">
        <v>3705</v>
      </c>
      <c r="F16" s="74">
        <f t="shared" si="1"/>
        <v>100</v>
      </c>
      <c r="G16" s="56">
        <v>5495</v>
      </c>
      <c r="H16" s="74">
        <f t="shared" si="2"/>
        <v>100</v>
      </c>
      <c r="I16" s="56">
        <v>112</v>
      </c>
      <c r="J16" s="74">
        <f t="shared" si="3"/>
        <v>100</v>
      </c>
      <c r="K16" s="53">
        <v>15076</v>
      </c>
      <c r="L16" s="73">
        <f t="shared" si="4"/>
        <v>100</v>
      </c>
    </row>
    <row r="17" spans="2:12" ht="14.25">
      <c r="B17" s="22"/>
      <c r="C17" s="22"/>
      <c r="D17" s="22"/>
      <c r="E17" s="22"/>
      <c r="F17" s="22"/>
      <c r="G17" s="22"/>
      <c r="H17" s="22"/>
      <c r="I17" s="22"/>
      <c r="J17" s="22"/>
      <c r="K17" s="22"/>
      <c r="L17" s="22"/>
    </row>
  </sheetData>
  <sheetProtection/>
  <mergeCells count="7">
    <mergeCell ref="B3:B5"/>
    <mergeCell ref="C3:L3"/>
    <mergeCell ref="C4:D4"/>
    <mergeCell ref="E4:F4"/>
    <mergeCell ref="G4:H4"/>
    <mergeCell ref="I4:J4"/>
    <mergeCell ref="K4:L4"/>
  </mergeCells>
  <conditionalFormatting sqref="C8:C15 E8:E15 G8:G15 I8:I15 K8:K15 J10:J11 J14">
    <cfRule type="cellIs" priority="1" dxfId="3"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C25" sqref="C25"/>
    </sheetView>
  </sheetViews>
  <sheetFormatPr defaultColWidth="8.796875" defaultRowHeight="14.25"/>
  <cols>
    <col min="1" max="1" width="9" style="3" customWidth="1"/>
    <col min="2" max="2" width="16.5" style="3" customWidth="1"/>
    <col min="3" max="16384" width="9" style="3" customWidth="1"/>
  </cols>
  <sheetData>
    <row r="1" ht="15">
      <c r="B1" s="2" t="s">
        <v>180</v>
      </c>
    </row>
    <row r="3" spans="2:12" ht="14.25">
      <c r="B3" s="79"/>
      <c r="C3" s="86">
        <v>41791</v>
      </c>
      <c r="D3" s="87"/>
      <c r="E3" s="87"/>
      <c r="F3" s="87"/>
      <c r="G3" s="87"/>
      <c r="H3" s="87"/>
      <c r="I3" s="87"/>
      <c r="J3" s="87"/>
      <c r="K3" s="88"/>
      <c r="L3" s="89"/>
    </row>
    <row r="4" spans="2:12" ht="29.25"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78</v>
      </c>
      <c r="C7" s="69">
        <v>349</v>
      </c>
      <c r="D7" s="68">
        <f>SUM(C7/$C$21)*100</f>
        <v>3.55180134337472</v>
      </c>
      <c r="E7" s="69">
        <v>236</v>
      </c>
      <c r="F7" s="68">
        <f>SUM(E7/$E$21)*100</f>
        <v>3.6235221863964377</v>
      </c>
      <c r="G7" s="69">
        <v>353</v>
      </c>
      <c r="H7" s="68">
        <f>SUM(G7/$G$21)*100</f>
        <v>4.421896530126519</v>
      </c>
      <c r="I7" s="66" t="s">
        <v>171</v>
      </c>
      <c r="J7" s="66" t="s">
        <v>171</v>
      </c>
      <c r="K7" s="69">
        <v>942</v>
      </c>
      <c r="L7" s="75">
        <f>SUM(K7/$K$21)*100</f>
        <v>3.819796439722639</v>
      </c>
    </row>
    <row r="8" spans="2:12" ht="14.25">
      <c r="B8" s="47" t="s">
        <v>153</v>
      </c>
      <c r="C8" s="61">
        <v>1579</v>
      </c>
      <c r="D8" s="68">
        <f aca="true" t="shared" si="0" ref="D8:D21">SUM(C8/$C$21)*100</f>
        <v>16.06961123549766</v>
      </c>
      <c r="E8" s="62">
        <v>1095</v>
      </c>
      <c r="F8" s="68">
        <f aca="true" t="shared" si="1" ref="F8:F21">SUM(E8/$E$21)*100</f>
        <v>16.812528788576692</v>
      </c>
      <c r="G8" s="62">
        <v>969</v>
      </c>
      <c r="H8" s="68">
        <f aca="true" t="shared" si="2" ref="H8:H21">SUM(G8/$G$21)*100</f>
        <v>12.138293874483278</v>
      </c>
      <c r="I8" s="62">
        <v>55</v>
      </c>
      <c r="J8" s="68">
        <f aca="true" t="shared" si="3" ref="J8:J21">SUM(I8/$I$21)*100</f>
        <v>16.224188790560472</v>
      </c>
      <c r="K8" s="63">
        <v>3698</v>
      </c>
      <c r="L8" s="75">
        <f aca="true" t="shared" si="4" ref="L8:L21">SUM(K8/$K$21)*100</f>
        <v>14.995336766554479</v>
      </c>
    </row>
    <row r="9" spans="2:12" ht="14.25">
      <c r="B9" s="47" t="s">
        <v>154</v>
      </c>
      <c r="C9" s="61">
        <v>1523</v>
      </c>
      <c r="D9" s="68">
        <f t="shared" si="0"/>
        <v>15.499694687563606</v>
      </c>
      <c r="E9" s="62">
        <v>1077</v>
      </c>
      <c r="F9" s="68">
        <f t="shared" si="1"/>
        <v>16.536158452326116</v>
      </c>
      <c r="G9" s="62">
        <v>1187</v>
      </c>
      <c r="H9" s="68">
        <f t="shared" si="2"/>
        <v>14.869096830765377</v>
      </c>
      <c r="I9" s="62">
        <v>69</v>
      </c>
      <c r="J9" s="68">
        <f t="shared" si="3"/>
        <v>20.353982300884958</v>
      </c>
      <c r="K9" s="63">
        <v>3856</v>
      </c>
      <c r="L9" s="75">
        <f t="shared" si="4"/>
        <v>15.636024492113055</v>
      </c>
    </row>
    <row r="10" spans="2:12" ht="14.25">
      <c r="B10" s="47" t="s">
        <v>155</v>
      </c>
      <c r="C10" s="61">
        <v>736</v>
      </c>
      <c r="D10" s="68">
        <f t="shared" si="0"/>
        <v>7.490331772847547</v>
      </c>
      <c r="E10" s="62">
        <v>541</v>
      </c>
      <c r="F10" s="68">
        <f t="shared" si="1"/>
        <v>8.30646399508675</v>
      </c>
      <c r="G10" s="62">
        <v>465</v>
      </c>
      <c r="H10" s="68">
        <f t="shared" si="2"/>
        <v>5.824877865464111</v>
      </c>
      <c r="I10" s="62">
        <v>29</v>
      </c>
      <c r="J10" s="68">
        <f t="shared" si="3"/>
        <v>8.55457227138643</v>
      </c>
      <c r="K10" s="63">
        <v>1771</v>
      </c>
      <c r="L10" s="75">
        <f t="shared" si="4"/>
        <v>7.181379506102753</v>
      </c>
    </row>
    <row r="11" spans="2:12" ht="14.25">
      <c r="B11" s="47" t="s">
        <v>156</v>
      </c>
      <c r="C11" s="61">
        <v>907</v>
      </c>
      <c r="D11" s="68">
        <f t="shared" si="0"/>
        <v>9.23061266028903</v>
      </c>
      <c r="E11" s="62">
        <v>461</v>
      </c>
      <c r="F11" s="68">
        <f t="shared" si="1"/>
        <v>7.078151389528635</v>
      </c>
      <c r="G11" s="62">
        <v>708</v>
      </c>
      <c r="H11" s="68">
        <f t="shared" si="2"/>
        <v>8.868846298384065</v>
      </c>
      <c r="I11" s="62">
        <v>39</v>
      </c>
      <c r="J11" s="68">
        <f t="shared" si="3"/>
        <v>11.504424778761061</v>
      </c>
      <c r="K11" s="63">
        <v>2115</v>
      </c>
      <c r="L11" s="75">
        <f t="shared" si="4"/>
        <v>8.576294554154334</v>
      </c>
    </row>
    <row r="12" spans="2:12" ht="14.25">
      <c r="B12" s="47" t="s">
        <v>157</v>
      </c>
      <c r="C12" s="61">
        <v>956</v>
      </c>
      <c r="D12" s="68">
        <f t="shared" si="0"/>
        <v>9.729289639731325</v>
      </c>
      <c r="E12" s="62">
        <v>458</v>
      </c>
      <c r="F12" s="68">
        <f t="shared" si="1"/>
        <v>7.032089666820205</v>
      </c>
      <c r="G12" s="62">
        <v>763</v>
      </c>
      <c r="H12" s="68">
        <f t="shared" si="2"/>
        <v>9.557810346987349</v>
      </c>
      <c r="I12" s="62">
        <v>24</v>
      </c>
      <c r="J12" s="68">
        <f t="shared" si="3"/>
        <v>7.079646017699115</v>
      </c>
      <c r="K12" s="63">
        <v>2201</v>
      </c>
      <c r="L12" s="75">
        <f t="shared" si="4"/>
        <v>8.925023316167227</v>
      </c>
    </row>
    <row r="13" spans="2:12" ht="14.25">
      <c r="B13" s="47" t="s">
        <v>79</v>
      </c>
      <c r="C13" s="61">
        <v>616</v>
      </c>
      <c r="D13" s="68">
        <f t="shared" si="0"/>
        <v>6.269082027274578</v>
      </c>
      <c r="E13" s="62">
        <v>482</v>
      </c>
      <c r="F13" s="68">
        <f t="shared" si="1"/>
        <v>7.400583448487639</v>
      </c>
      <c r="G13" s="62">
        <v>442</v>
      </c>
      <c r="H13" s="68">
        <f t="shared" si="2"/>
        <v>5.536765626957284</v>
      </c>
      <c r="I13" s="62">
        <v>22</v>
      </c>
      <c r="J13" s="68">
        <f t="shared" si="3"/>
        <v>6.489675516224189</v>
      </c>
      <c r="K13" s="63">
        <v>1562</v>
      </c>
      <c r="L13" s="75">
        <f t="shared" si="4"/>
        <v>6.333887514699323</v>
      </c>
    </row>
    <row r="14" spans="2:12" ht="14.25">
      <c r="B14" s="47" t="s">
        <v>80</v>
      </c>
      <c r="C14" s="61">
        <v>253</v>
      </c>
      <c r="D14" s="68">
        <f t="shared" si="0"/>
        <v>2.574801546916344</v>
      </c>
      <c r="E14" s="62">
        <v>210</v>
      </c>
      <c r="F14" s="68">
        <f t="shared" si="1"/>
        <v>3.22432058959005</v>
      </c>
      <c r="G14" s="62">
        <v>250</v>
      </c>
      <c r="H14" s="68">
        <f t="shared" si="2"/>
        <v>3.1316547663785546</v>
      </c>
      <c r="I14" s="62">
        <v>9</v>
      </c>
      <c r="J14" s="68">
        <f t="shared" si="3"/>
        <v>2.6548672566371683</v>
      </c>
      <c r="K14" s="63">
        <v>722</v>
      </c>
      <c r="L14" s="75">
        <f t="shared" si="4"/>
        <v>2.9276996066663963</v>
      </c>
    </row>
    <row r="15" spans="2:12" ht="14.25">
      <c r="B15" s="31" t="s">
        <v>81</v>
      </c>
      <c r="C15" s="32">
        <v>440</v>
      </c>
      <c r="D15" s="68">
        <f t="shared" si="0"/>
        <v>4.4779157337675555</v>
      </c>
      <c r="E15" s="44">
        <v>314</v>
      </c>
      <c r="F15" s="68">
        <f t="shared" si="1"/>
        <v>4.8211269768155995</v>
      </c>
      <c r="G15" s="44">
        <v>400</v>
      </c>
      <c r="H15" s="68">
        <f t="shared" si="2"/>
        <v>5.010647626205687</v>
      </c>
      <c r="I15" s="44">
        <v>10</v>
      </c>
      <c r="J15" s="68">
        <f t="shared" si="3"/>
        <v>2.949852507374631</v>
      </c>
      <c r="K15" s="45">
        <v>1164</v>
      </c>
      <c r="L15" s="75">
        <f t="shared" si="4"/>
        <v>4.720003243988484</v>
      </c>
    </row>
    <row r="16" spans="2:12" ht="14.25">
      <c r="B16" s="54" t="s">
        <v>82</v>
      </c>
      <c r="C16" s="62">
        <v>568</v>
      </c>
      <c r="D16" s="68">
        <f t="shared" si="0"/>
        <v>5.780582129045389</v>
      </c>
      <c r="E16" s="62">
        <v>396</v>
      </c>
      <c r="F16" s="68">
        <f t="shared" si="1"/>
        <v>6.0801473975126665</v>
      </c>
      <c r="G16" s="62">
        <v>310</v>
      </c>
      <c r="H16" s="68">
        <f t="shared" si="2"/>
        <v>3.883251910309408</v>
      </c>
      <c r="I16" s="62">
        <v>24</v>
      </c>
      <c r="J16" s="68">
        <f t="shared" si="3"/>
        <v>7.079646017699115</v>
      </c>
      <c r="K16" s="62">
        <v>1298</v>
      </c>
      <c r="L16" s="75">
        <f t="shared" si="4"/>
        <v>5.263371315031832</v>
      </c>
    </row>
    <row r="17" spans="2:12" ht="14.25">
      <c r="B17" s="39" t="s">
        <v>83</v>
      </c>
      <c r="C17" s="62">
        <v>287</v>
      </c>
      <c r="D17" s="68">
        <f t="shared" si="0"/>
        <v>2.9208223081620193</v>
      </c>
      <c r="E17" s="62">
        <v>164</v>
      </c>
      <c r="F17" s="68">
        <f t="shared" si="1"/>
        <v>2.518040841394135</v>
      </c>
      <c r="G17" s="62">
        <v>305</v>
      </c>
      <c r="H17" s="68">
        <f t="shared" si="2"/>
        <v>3.8206188149818363</v>
      </c>
      <c r="I17" s="62">
        <v>14</v>
      </c>
      <c r="J17" s="68">
        <f t="shared" si="3"/>
        <v>4.129793510324483</v>
      </c>
      <c r="K17" s="62">
        <v>770</v>
      </c>
      <c r="L17" s="75">
        <f t="shared" si="4"/>
        <v>3.1223389156968495</v>
      </c>
    </row>
    <row r="18" spans="2:12" ht="14.25">
      <c r="B18" s="39" t="s">
        <v>84</v>
      </c>
      <c r="C18" s="62">
        <v>528</v>
      </c>
      <c r="D18" s="68">
        <f t="shared" si="0"/>
        <v>5.373498880521066</v>
      </c>
      <c r="E18" s="62">
        <v>414</v>
      </c>
      <c r="F18" s="68">
        <f t="shared" si="1"/>
        <v>6.356517733763242</v>
      </c>
      <c r="G18" s="62">
        <v>577</v>
      </c>
      <c r="H18" s="68">
        <f t="shared" si="2"/>
        <v>7.227859200801704</v>
      </c>
      <c r="I18" s="62">
        <v>10</v>
      </c>
      <c r="J18" s="68">
        <f t="shared" si="3"/>
        <v>2.949852507374631</v>
      </c>
      <c r="K18" s="62">
        <v>1529</v>
      </c>
      <c r="L18" s="75">
        <f t="shared" si="4"/>
        <v>6.200072989740887</v>
      </c>
    </row>
    <row r="19" spans="2:12" ht="14.25">
      <c r="B19" s="39" t="s">
        <v>85</v>
      </c>
      <c r="C19" s="62">
        <v>665</v>
      </c>
      <c r="D19" s="68">
        <f t="shared" si="0"/>
        <v>6.767759006716874</v>
      </c>
      <c r="E19" s="62">
        <v>392</v>
      </c>
      <c r="F19" s="68">
        <f t="shared" si="1"/>
        <v>6.018731767234761</v>
      </c>
      <c r="G19" s="62">
        <v>754</v>
      </c>
      <c r="H19" s="68">
        <f t="shared" si="2"/>
        <v>9.445070775397719</v>
      </c>
      <c r="I19" s="62">
        <v>15</v>
      </c>
      <c r="J19" s="68">
        <f t="shared" si="3"/>
        <v>4.424778761061947</v>
      </c>
      <c r="K19" s="62">
        <v>1826</v>
      </c>
      <c r="L19" s="75">
        <f t="shared" si="4"/>
        <v>7.404403714366814</v>
      </c>
    </row>
    <row r="20" spans="2:12" ht="14.25">
      <c r="B20" s="39" t="s">
        <v>86</v>
      </c>
      <c r="C20" s="62">
        <v>419</v>
      </c>
      <c r="D20" s="68">
        <f t="shared" si="0"/>
        <v>4.264197028292286</v>
      </c>
      <c r="E20" s="62">
        <v>273</v>
      </c>
      <c r="F20" s="68">
        <f t="shared" si="1"/>
        <v>4.191616766467066</v>
      </c>
      <c r="G20" s="62">
        <v>500</v>
      </c>
      <c r="H20" s="68">
        <f t="shared" si="2"/>
        <v>6.263309532757109</v>
      </c>
      <c r="I20" s="62">
        <v>15</v>
      </c>
      <c r="J20" s="68">
        <f t="shared" si="3"/>
        <v>4.424778761061947</v>
      </c>
      <c r="K20" s="62">
        <v>1207</v>
      </c>
      <c r="L20" s="75">
        <f t="shared" si="4"/>
        <v>4.894367624994931</v>
      </c>
    </row>
    <row r="21" spans="2:12" ht="14.25">
      <c r="B21" s="55" t="s">
        <v>131</v>
      </c>
      <c r="C21" s="56">
        <v>9826</v>
      </c>
      <c r="D21" s="74">
        <f t="shared" si="0"/>
        <v>100</v>
      </c>
      <c r="E21" s="56">
        <v>6513</v>
      </c>
      <c r="F21" s="74">
        <f t="shared" si="1"/>
        <v>100</v>
      </c>
      <c r="G21" s="56">
        <v>7983</v>
      </c>
      <c r="H21" s="74">
        <f t="shared" si="2"/>
        <v>100</v>
      </c>
      <c r="I21" s="56">
        <v>339</v>
      </c>
      <c r="J21" s="74">
        <f t="shared" si="3"/>
        <v>100</v>
      </c>
      <c r="K21" s="56">
        <v>24661</v>
      </c>
      <c r="L21" s="73">
        <f t="shared" si="4"/>
        <v>100</v>
      </c>
    </row>
  </sheetData>
  <sheetProtection/>
  <mergeCells count="7">
    <mergeCell ref="B3:B5"/>
    <mergeCell ref="C3:L3"/>
    <mergeCell ref="C4:D4"/>
    <mergeCell ref="E4:F4"/>
    <mergeCell ref="G4:H4"/>
    <mergeCell ref="I4:J4"/>
    <mergeCell ref="K4:L4"/>
  </mergeCells>
  <conditionalFormatting sqref="C7:C20 E7:E20 G7:G20 I7:I20 K7:K20 J7">
    <cfRule type="cellIs" priority="1" dxfId="3"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E25" sqref="E25"/>
    </sheetView>
  </sheetViews>
  <sheetFormatPr defaultColWidth="8.796875" defaultRowHeight="14.25"/>
  <cols>
    <col min="1" max="1" width="9" style="3" customWidth="1"/>
    <col min="2" max="2" width="16.09765625" style="3" customWidth="1"/>
    <col min="3" max="16384" width="9" style="3" customWidth="1"/>
  </cols>
  <sheetData>
    <row r="1" ht="15">
      <c r="B1" s="2" t="s">
        <v>181</v>
      </c>
    </row>
    <row r="3" spans="2:12" ht="14.25">
      <c r="B3" s="79"/>
      <c r="C3" s="86">
        <v>41791</v>
      </c>
      <c r="D3" s="87"/>
      <c r="E3" s="87"/>
      <c r="F3" s="87"/>
      <c r="G3" s="87"/>
      <c r="H3" s="87"/>
      <c r="I3" s="87"/>
      <c r="J3" s="87"/>
      <c r="K3" s="88"/>
      <c r="L3" s="89"/>
    </row>
    <row r="4" spans="2:12" ht="28.5"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87</v>
      </c>
      <c r="C7" s="69">
        <v>752</v>
      </c>
      <c r="D7" s="68">
        <f>SUM(C7/$C$16)*100</f>
        <v>6.963607741457542</v>
      </c>
      <c r="E7" s="69">
        <v>287</v>
      </c>
      <c r="F7" s="68">
        <f>SUM(E7/$E$16)*100</f>
        <v>5.736558065160904</v>
      </c>
      <c r="G7" s="69">
        <v>442</v>
      </c>
      <c r="H7" s="68">
        <f>SUM(G7/$G$16)*100</f>
        <v>6.477139507620164</v>
      </c>
      <c r="I7" s="69">
        <v>18</v>
      </c>
      <c r="J7" s="68">
        <f>SUM(I7/$I$16)*100</f>
        <v>7.171314741035857</v>
      </c>
      <c r="K7" s="69">
        <v>1499</v>
      </c>
      <c r="L7" s="75">
        <f>SUM(K7/$K$16)*100</f>
        <v>6.552432574201163</v>
      </c>
    </row>
    <row r="8" spans="2:12" ht="14.25">
      <c r="B8" s="47" t="s">
        <v>88</v>
      </c>
      <c r="C8" s="61">
        <v>892</v>
      </c>
      <c r="D8" s="68">
        <f aca="true" t="shared" si="0" ref="D8:D16">SUM(C8/$C$16)*100</f>
        <v>8.260024076303361</v>
      </c>
      <c r="E8" s="62">
        <v>311</v>
      </c>
      <c r="F8" s="68">
        <f aca="true" t="shared" si="1" ref="F8:F16">SUM(E8/$E$16)*100</f>
        <v>6.216270237857286</v>
      </c>
      <c r="G8" s="62">
        <v>664</v>
      </c>
      <c r="H8" s="68">
        <f aca="true" t="shared" si="2" ref="H8:H16">SUM(G8/$G$16)*100</f>
        <v>9.730363423212191</v>
      </c>
      <c r="I8" s="62">
        <v>23</v>
      </c>
      <c r="J8" s="68">
        <f aca="true" t="shared" si="3" ref="J8:J16">SUM(I8/$I$16)*100</f>
        <v>9.163346613545817</v>
      </c>
      <c r="K8" s="63">
        <v>1890</v>
      </c>
      <c r="L8" s="75">
        <f aca="true" t="shared" si="4" ref="L8:L16">SUM(K8/$K$16)*100</f>
        <v>8.26157275866591</v>
      </c>
    </row>
    <row r="9" spans="2:12" ht="14.25">
      <c r="B9" s="47" t="s">
        <v>89</v>
      </c>
      <c r="C9" s="61">
        <v>1253</v>
      </c>
      <c r="D9" s="68">
        <f t="shared" si="0"/>
        <v>11.602926196870081</v>
      </c>
      <c r="E9" s="62">
        <v>508</v>
      </c>
      <c r="F9" s="68">
        <f t="shared" si="1"/>
        <v>10.153907655406757</v>
      </c>
      <c r="G9" s="62">
        <v>848</v>
      </c>
      <c r="H9" s="68">
        <f t="shared" si="2"/>
        <v>12.42672919109027</v>
      </c>
      <c r="I9" s="62">
        <v>31</v>
      </c>
      <c r="J9" s="68">
        <f t="shared" si="3"/>
        <v>12.350597609561753</v>
      </c>
      <c r="K9" s="63">
        <v>2640</v>
      </c>
      <c r="L9" s="75">
        <f t="shared" si="4"/>
        <v>11.539974647025398</v>
      </c>
    </row>
    <row r="10" spans="2:12" ht="14.25">
      <c r="B10" s="47" t="s">
        <v>90</v>
      </c>
      <c r="C10" s="61">
        <v>1491</v>
      </c>
      <c r="D10" s="68">
        <f t="shared" si="0"/>
        <v>13.806833966107973</v>
      </c>
      <c r="E10" s="62">
        <v>858</v>
      </c>
      <c r="F10" s="68">
        <f t="shared" si="1"/>
        <v>17.149710173895663</v>
      </c>
      <c r="G10" s="62">
        <v>1029</v>
      </c>
      <c r="H10" s="68">
        <f t="shared" si="2"/>
        <v>15.079132473622508</v>
      </c>
      <c r="I10" s="62">
        <v>43</v>
      </c>
      <c r="J10" s="68">
        <f t="shared" si="3"/>
        <v>17.131474103585656</v>
      </c>
      <c r="K10" s="63">
        <v>3421</v>
      </c>
      <c r="L10" s="75">
        <f t="shared" si="4"/>
        <v>14.953883813437077</v>
      </c>
    </row>
    <row r="11" spans="2:12" ht="14.25">
      <c r="B11" s="47" t="s">
        <v>91</v>
      </c>
      <c r="C11" s="61">
        <v>939</v>
      </c>
      <c r="D11" s="68">
        <f t="shared" si="0"/>
        <v>8.695249560144457</v>
      </c>
      <c r="E11" s="62">
        <v>250</v>
      </c>
      <c r="F11" s="68">
        <f t="shared" si="1"/>
        <v>4.997001798920648</v>
      </c>
      <c r="G11" s="62">
        <v>562</v>
      </c>
      <c r="H11" s="68">
        <f t="shared" si="2"/>
        <v>8.235638921453694</v>
      </c>
      <c r="I11" s="62">
        <v>48</v>
      </c>
      <c r="J11" s="68">
        <f t="shared" si="3"/>
        <v>19.12350597609562</v>
      </c>
      <c r="K11" s="63">
        <v>1799</v>
      </c>
      <c r="L11" s="75">
        <f t="shared" si="4"/>
        <v>7.863793329544958</v>
      </c>
    </row>
    <row r="12" spans="2:12" ht="14.25">
      <c r="B12" s="47" t="s">
        <v>92</v>
      </c>
      <c r="C12" s="61">
        <v>2121</v>
      </c>
      <c r="D12" s="68">
        <f t="shared" si="0"/>
        <v>19.64070747291416</v>
      </c>
      <c r="E12" s="62">
        <v>1412</v>
      </c>
      <c r="F12" s="68">
        <f t="shared" si="1"/>
        <v>28.223066160303816</v>
      </c>
      <c r="G12" s="62">
        <v>1463</v>
      </c>
      <c r="H12" s="68">
        <f t="shared" si="2"/>
        <v>21.439038686987104</v>
      </c>
      <c r="I12" s="62">
        <v>31</v>
      </c>
      <c r="J12" s="68">
        <f t="shared" si="3"/>
        <v>12.350597609561753</v>
      </c>
      <c r="K12" s="63">
        <v>5027</v>
      </c>
      <c r="L12" s="75">
        <f t="shared" si="4"/>
        <v>21.97403505704419</v>
      </c>
    </row>
    <row r="13" spans="2:12" ht="14.25">
      <c r="B13" s="47" t="s">
        <v>93</v>
      </c>
      <c r="C13" s="61">
        <v>1131</v>
      </c>
      <c r="D13" s="68">
        <f t="shared" si="0"/>
        <v>10.473191962218724</v>
      </c>
      <c r="E13" s="62">
        <v>629</v>
      </c>
      <c r="F13" s="68">
        <f t="shared" si="1"/>
        <v>12.57245652608435</v>
      </c>
      <c r="G13" s="62">
        <v>777</v>
      </c>
      <c r="H13" s="68">
        <f t="shared" si="2"/>
        <v>11.386283704572099</v>
      </c>
      <c r="I13" s="62">
        <v>26</v>
      </c>
      <c r="J13" s="68">
        <f t="shared" si="3"/>
        <v>10.358565737051793</v>
      </c>
      <c r="K13" s="63">
        <v>2563</v>
      </c>
      <c r="L13" s="75">
        <f t="shared" si="4"/>
        <v>11.203392053153822</v>
      </c>
    </row>
    <row r="14" spans="2:12" ht="14.25">
      <c r="B14" s="47" t="s">
        <v>94</v>
      </c>
      <c r="C14" s="61">
        <v>820</v>
      </c>
      <c r="D14" s="68">
        <f t="shared" si="0"/>
        <v>7.593295675525511</v>
      </c>
      <c r="E14" s="62">
        <v>536</v>
      </c>
      <c r="F14" s="68">
        <f t="shared" si="1"/>
        <v>10.713571856885869</v>
      </c>
      <c r="G14" s="62">
        <v>331</v>
      </c>
      <c r="H14" s="68">
        <f t="shared" si="2"/>
        <v>4.850527549824149</v>
      </c>
      <c r="I14" s="62">
        <v>12</v>
      </c>
      <c r="J14" s="68">
        <f t="shared" si="3"/>
        <v>4.780876494023905</v>
      </c>
      <c r="K14" s="63">
        <v>1699</v>
      </c>
      <c r="L14" s="75">
        <f t="shared" si="4"/>
        <v>7.426673077763693</v>
      </c>
    </row>
    <row r="15" spans="2:12" ht="14.25">
      <c r="B15" s="47" t="s">
        <v>35</v>
      </c>
      <c r="C15" s="61">
        <v>1400</v>
      </c>
      <c r="D15" s="68">
        <f t="shared" si="0"/>
        <v>12.964163348458191</v>
      </c>
      <c r="E15" s="62">
        <v>212</v>
      </c>
      <c r="F15" s="68">
        <f t="shared" si="1"/>
        <v>4.237457525484709</v>
      </c>
      <c r="G15" s="62">
        <v>708</v>
      </c>
      <c r="H15" s="68">
        <f t="shared" si="2"/>
        <v>10.37514654161782</v>
      </c>
      <c r="I15" s="62">
        <v>19</v>
      </c>
      <c r="J15" s="68">
        <f t="shared" si="3"/>
        <v>7.569721115537849</v>
      </c>
      <c r="K15" s="63">
        <v>2339</v>
      </c>
      <c r="L15" s="75">
        <f t="shared" si="4"/>
        <v>10.22424268916379</v>
      </c>
    </row>
    <row r="16" spans="2:12" ht="14.25">
      <c r="B16" s="48" t="s">
        <v>131</v>
      </c>
      <c r="C16" s="52">
        <v>10799</v>
      </c>
      <c r="D16" s="74">
        <f t="shared" si="0"/>
        <v>100</v>
      </c>
      <c r="E16" s="56">
        <v>5003</v>
      </c>
      <c r="F16" s="74">
        <f t="shared" si="1"/>
        <v>100</v>
      </c>
      <c r="G16" s="56">
        <v>6824</v>
      </c>
      <c r="H16" s="74">
        <f t="shared" si="2"/>
        <v>100</v>
      </c>
      <c r="I16" s="56">
        <v>251</v>
      </c>
      <c r="J16" s="74">
        <f t="shared" si="3"/>
        <v>100</v>
      </c>
      <c r="K16" s="53">
        <v>22877</v>
      </c>
      <c r="L16" s="73">
        <f t="shared" si="4"/>
        <v>100</v>
      </c>
    </row>
    <row r="17" spans="2:12" ht="14.25">
      <c r="B17" s="22"/>
      <c r="C17" s="22"/>
      <c r="D17" s="22"/>
      <c r="E17" s="22"/>
      <c r="F17" s="22"/>
      <c r="G17" s="22"/>
      <c r="H17" s="22"/>
      <c r="I17" s="22"/>
      <c r="J17" s="22"/>
      <c r="K17" s="22"/>
      <c r="L17" s="22"/>
    </row>
    <row r="18" spans="2:12" ht="14.25">
      <c r="B18" s="22"/>
      <c r="C18" s="22"/>
      <c r="D18" s="22"/>
      <c r="E18" s="22"/>
      <c r="F18" s="22"/>
      <c r="G18" s="22"/>
      <c r="H18" s="22"/>
      <c r="I18" s="22"/>
      <c r="J18" s="22"/>
      <c r="K18" s="22"/>
      <c r="L18" s="22"/>
    </row>
    <row r="19" spans="2:12" ht="14.25">
      <c r="B19" s="22"/>
      <c r="C19" s="22"/>
      <c r="D19" s="22"/>
      <c r="E19" s="22"/>
      <c r="F19" s="22"/>
      <c r="G19" s="22"/>
      <c r="H19" s="22"/>
      <c r="I19" s="22"/>
      <c r="J19" s="22"/>
      <c r="K19" s="22"/>
      <c r="L19" s="22"/>
    </row>
    <row r="20" spans="2:12" ht="14.25">
      <c r="B20" s="22"/>
      <c r="C20" s="22"/>
      <c r="D20" s="22"/>
      <c r="E20" s="22"/>
      <c r="F20" s="22"/>
      <c r="G20" s="22"/>
      <c r="H20" s="22"/>
      <c r="I20" s="22"/>
      <c r="J20" s="22"/>
      <c r="K20" s="22"/>
      <c r="L20" s="22"/>
    </row>
    <row r="21" spans="2:12" ht="14.25">
      <c r="B21" s="22"/>
      <c r="C21" s="22"/>
      <c r="D21" s="22"/>
      <c r="E21" s="22"/>
      <c r="F21" s="22"/>
      <c r="G21" s="22"/>
      <c r="H21" s="22"/>
      <c r="I21" s="22"/>
      <c r="J21" s="22"/>
      <c r="K21" s="22"/>
      <c r="L21" s="22"/>
    </row>
  </sheetData>
  <sheetProtection/>
  <mergeCells count="7">
    <mergeCell ref="B3:B5"/>
    <mergeCell ref="C3:L3"/>
    <mergeCell ref="C4:D4"/>
    <mergeCell ref="E4:F4"/>
    <mergeCell ref="G4:H4"/>
    <mergeCell ref="I4:J4"/>
    <mergeCell ref="K4:L4"/>
  </mergeCells>
  <conditionalFormatting sqref="C7:C15 E7:E15 G7:G15 I7:I15 K7:K15">
    <cfRule type="cellIs" priority="1" dxfId="3"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2"/>
  <sheetViews>
    <sheetView zoomScaleSheetLayoutView="75" zoomScalePageLayoutView="0" workbookViewId="0" topLeftCell="A1">
      <selection activeCell="B43" sqref="B43"/>
    </sheetView>
  </sheetViews>
  <sheetFormatPr defaultColWidth="8.796875" defaultRowHeight="14.25"/>
  <cols>
    <col min="1" max="1" width="9" style="3" customWidth="1"/>
    <col min="2" max="2" width="28" style="3" customWidth="1"/>
    <col min="3" max="3" width="10.5" style="3" customWidth="1"/>
    <col min="4" max="4" width="12.5" style="3" customWidth="1"/>
    <col min="5" max="5" width="12.3984375" style="3" customWidth="1"/>
    <col min="6" max="6" width="12" style="3" customWidth="1"/>
    <col min="7" max="7" width="12.8984375" style="3" customWidth="1"/>
    <col min="8" max="8" width="13.09765625" style="3" customWidth="1"/>
    <col min="9" max="9" width="12.59765625" style="3" customWidth="1"/>
    <col min="10" max="10" width="12.3984375" style="3" customWidth="1"/>
    <col min="11" max="11" width="12.09765625" style="3" customWidth="1"/>
    <col min="12" max="12" width="12.69921875" style="3" customWidth="1"/>
    <col min="13" max="13" width="10.3984375" style="3" customWidth="1"/>
    <col min="14" max="14" width="10.8984375" style="3" customWidth="1"/>
    <col min="15" max="15" width="16.69921875" style="3" customWidth="1"/>
    <col min="16" max="16" width="10.8984375" style="3" customWidth="1"/>
    <col min="17" max="16384" width="9" style="3" customWidth="1"/>
  </cols>
  <sheetData>
    <row r="1" spans="2:5" ht="15">
      <c r="B1" s="78" t="s">
        <v>173</v>
      </c>
      <c r="C1" s="78"/>
      <c r="D1" s="78"/>
      <c r="E1" s="78"/>
    </row>
    <row r="3" spans="2:16" ht="14.25">
      <c r="B3" s="79"/>
      <c r="C3" s="86">
        <v>41791</v>
      </c>
      <c r="D3" s="87"/>
      <c r="E3" s="87"/>
      <c r="F3" s="87"/>
      <c r="G3" s="87"/>
      <c r="H3" s="87"/>
      <c r="I3" s="87"/>
      <c r="J3" s="87"/>
      <c r="K3" s="88"/>
      <c r="L3" s="89"/>
      <c r="M3" s="22"/>
      <c r="N3" s="22"/>
      <c r="O3" s="22"/>
      <c r="P3" s="22"/>
    </row>
    <row r="4" spans="2:16" ht="14.25">
      <c r="B4" s="80"/>
      <c r="C4" s="82" t="s">
        <v>22</v>
      </c>
      <c r="D4" s="83"/>
      <c r="E4" s="83" t="s">
        <v>23</v>
      </c>
      <c r="F4" s="83"/>
      <c r="G4" s="83" t="s">
        <v>186</v>
      </c>
      <c r="H4" s="83"/>
      <c r="I4" s="83" t="s">
        <v>130</v>
      </c>
      <c r="J4" s="83"/>
      <c r="K4" s="84" t="s">
        <v>131</v>
      </c>
      <c r="L4" s="85"/>
      <c r="M4" s="22"/>
      <c r="N4" s="22"/>
      <c r="O4" s="22"/>
      <c r="P4" s="22"/>
    </row>
    <row r="5" spans="2:16" ht="14.25">
      <c r="B5" s="81"/>
      <c r="C5" s="23" t="s">
        <v>25</v>
      </c>
      <c r="D5" s="24" t="s">
        <v>24</v>
      </c>
      <c r="E5" s="24" t="s">
        <v>25</v>
      </c>
      <c r="F5" s="24" t="s">
        <v>24</v>
      </c>
      <c r="G5" s="24" t="s">
        <v>25</v>
      </c>
      <c r="H5" s="24" t="s">
        <v>24</v>
      </c>
      <c r="I5" s="24" t="s">
        <v>25</v>
      </c>
      <c r="J5" s="24" t="s">
        <v>24</v>
      </c>
      <c r="K5" s="25" t="s">
        <v>25</v>
      </c>
      <c r="L5" s="26" t="s">
        <v>24</v>
      </c>
      <c r="M5" s="22"/>
      <c r="N5" s="22"/>
      <c r="O5" s="22"/>
      <c r="P5" s="22"/>
    </row>
    <row r="6" spans="2:16" ht="14.25">
      <c r="B6" s="27" t="s">
        <v>118</v>
      </c>
      <c r="C6" s="29"/>
      <c r="D6" s="30"/>
      <c r="E6" s="29"/>
      <c r="F6" s="57"/>
      <c r="G6" s="29"/>
      <c r="H6" s="57"/>
      <c r="I6" s="29"/>
      <c r="J6" s="30"/>
      <c r="K6" s="61"/>
      <c r="L6" s="58"/>
      <c r="M6" s="22"/>
      <c r="N6" s="22"/>
      <c r="O6" s="22"/>
      <c r="P6" s="22"/>
    </row>
    <row r="7" spans="2:16" ht="14.25">
      <c r="B7" s="54" t="s">
        <v>185</v>
      </c>
      <c r="C7" s="61" t="s">
        <v>171</v>
      </c>
      <c r="D7" s="61" t="s">
        <v>171</v>
      </c>
      <c r="E7" s="61" t="s">
        <v>171</v>
      </c>
      <c r="F7" s="61" t="s">
        <v>171</v>
      </c>
      <c r="G7" s="61" t="s">
        <v>171</v>
      </c>
      <c r="H7" s="61" t="s">
        <v>171</v>
      </c>
      <c r="I7" s="61" t="s">
        <v>171</v>
      </c>
      <c r="J7" s="61" t="s">
        <v>171</v>
      </c>
      <c r="K7" s="61" t="s">
        <v>171</v>
      </c>
      <c r="L7" s="61" t="s">
        <v>171</v>
      </c>
      <c r="M7" s="22"/>
      <c r="N7" s="22"/>
      <c r="O7" s="22"/>
      <c r="P7" s="22"/>
    </row>
    <row r="8" spans="2:16" ht="14.25">
      <c r="B8" s="28" t="s">
        <v>119</v>
      </c>
      <c r="C8" s="61">
        <v>783</v>
      </c>
      <c r="D8" s="65">
        <f>SUM(C8/$C$41)*100</f>
        <v>1.927099997538825</v>
      </c>
      <c r="E8" s="61">
        <v>276</v>
      </c>
      <c r="F8" s="65">
        <f>SUM(E8/$E$41)*100</f>
        <v>1.120493666774927</v>
      </c>
      <c r="G8" s="61">
        <v>297</v>
      </c>
      <c r="H8" s="65">
        <f>SUM(G8/$G$41)*100</f>
        <v>1.227526348419095</v>
      </c>
      <c r="I8" s="61">
        <v>12</v>
      </c>
      <c r="J8" s="65">
        <f>SUM(I8/$I$41)*100</f>
        <v>0.9237875288683602</v>
      </c>
      <c r="K8" s="61">
        <v>1368</v>
      </c>
      <c r="L8" s="64">
        <f>SUM(K8/$K$41)*100</f>
        <v>1.5073217492865565</v>
      </c>
      <c r="M8" s="22"/>
      <c r="N8" s="22"/>
      <c r="O8" s="22"/>
      <c r="P8" s="22"/>
    </row>
    <row r="9" spans="2:16" ht="14.25">
      <c r="B9" s="28" t="s">
        <v>120</v>
      </c>
      <c r="C9" s="61">
        <v>1367</v>
      </c>
      <c r="D9" s="65">
        <f aca="true" t="shared" si="0" ref="D9:D40">SUM(C9/$C$41)*100</f>
        <v>3.364426177056927</v>
      </c>
      <c r="E9" s="61">
        <v>556</v>
      </c>
      <c r="F9" s="65">
        <f aca="true" t="shared" si="1" ref="F9:F41">SUM(E9/$E$41)*100</f>
        <v>2.2572263721987658</v>
      </c>
      <c r="G9" s="61">
        <v>729</v>
      </c>
      <c r="H9" s="65">
        <f aca="true" t="shared" si="2" ref="H9:H41">SUM(G9/$G$41)*100</f>
        <v>3.0130192188468694</v>
      </c>
      <c r="I9" s="61">
        <v>39</v>
      </c>
      <c r="J9" s="65">
        <f aca="true" t="shared" si="3" ref="J9:J41">SUM(I9/$I$41)*100</f>
        <v>3.0023094688221708</v>
      </c>
      <c r="K9" s="61">
        <v>2691</v>
      </c>
      <c r="L9" s="64">
        <f aca="true" t="shared" si="4" ref="L9:L41">SUM(K9/$K$41)*100</f>
        <v>2.96506054629395</v>
      </c>
      <c r="M9" s="22"/>
      <c r="N9" s="22"/>
      <c r="O9" s="22"/>
      <c r="P9" s="22"/>
    </row>
    <row r="10" spans="2:16" ht="14.25">
      <c r="B10" s="28" t="s">
        <v>0</v>
      </c>
      <c r="C10" s="61">
        <v>753</v>
      </c>
      <c r="D10" s="65">
        <f t="shared" si="0"/>
        <v>1.8532647485909775</v>
      </c>
      <c r="E10" s="61">
        <v>430</v>
      </c>
      <c r="F10" s="65">
        <f t="shared" si="1"/>
        <v>1.7456966547580384</v>
      </c>
      <c r="G10" s="61">
        <v>460</v>
      </c>
      <c r="H10" s="65">
        <f t="shared" si="2"/>
        <v>1.9012192601777227</v>
      </c>
      <c r="I10" s="61">
        <v>20</v>
      </c>
      <c r="J10" s="65">
        <f t="shared" si="3"/>
        <v>1.539645881447267</v>
      </c>
      <c r="K10" s="61">
        <v>1663</v>
      </c>
      <c r="L10" s="64">
        <f t="shared" si="4"/>
        <v>1.8323655475610698</v>
      </c>
      <c r="M10" s="22"/>
      <c r="N10" s="22"/>
      <c r="O10" s="22"/>
      <c r="P10" s="22"/>
    </row>
    <row r="11" spans="2:16" ht="14.25">
      <c r="B11" s="28" t="s">
        <v>121</v>
      </c>
      <c r="C11" s="61">
        <v>252</v>
      </c>
      <c r="D11" s="65">
        <f t="shared" si="0"/>
        <v>0.6202160911619207</v>
      </c>
      <c r="E11" s="61">
        <v>230</v>
      </c>
      <c r="F11" s="65">
        <f t="shared" si="1"/>
        <v>0.9337447223124391</v>
      </c>
      <c r="G11" s="61">
        <v>278</v>
      </c>
      <c r="H11" s="65">
        <f t="shared" si="2"/>
        <v>1.1489977268030585</v>
      </c>
      <c r="I11" s="61" t="s">
        <v>171</v>
      </c>
      <c r="J11" s="61" t="s">
        <v>171</v>
      </c>
      <c r="K11" s="61">
        <v>765</v>
      </c>
      <c r="L11" s="64">
        <f t="shared" si="4"/>
        <v>0.8429101887457716</v>
      </c>
      <c r="M11" s="22"/>
      <c r="N11" s="22"/>
      <c r="O11" s="22"/>
      <c r="P11" s="22"/>
    </row>
    <row r="12" spans="2:16" ht="14.25">
      <c r="B12" s="28" t="s">
        <v>1</v>
      </c>
      <c r="C12" s="61">
        <v>1257</v>
      </c>
      <c r="D12" s="65">
        <f t="shared" si="0"/>
        <v>3.0936969309148186</v>
      </c>
      <c r="E12" s="61">
        <v>1242</v>
      </c>
      <c r="F12" s="65">
        <f t="shared" si="1"/>
        <v>5.042221500487171</v>
      </c>
      <c r="G12" s="61">
        <v>784</v>
      </c>
      <c r="H12" s="65">
        <f t="shared" si="2"/>
        <v>3.2403389129985536</v>
      </c>
      <c r="I12" s="61">
        <v>77</v>
      </c>
      <c r="J12" s="65">
        <f t="shared" si="3"/>
        <v>5.9276366435719785</v>
      </c>
      <c r="K12" s="61">
        <v>3360</v>
      </c>
      <c r="L12" s="64">
        <f t="shared" si="4"/>
        <v>3.7021937701775065</v>
      </c>
      <c r="M12" s="22"/>
      <c r="N12" s="22"/>
      <c r="O12" s="22"/>
      <c r="P12" s="22"/>
    </row>
    <row r="13" spans="2:16" ht="14.25">
      <c r="B13" s="28" t="s">
        <v>2</v>
      </c>
      <c r="C13" s="61">
        <v>859</v>
      </c>
      <c r="D13" s="65">
        <f t="shared" si="0"/>
        <v>2.1141492948733727</v>
      </c>
      <c r="E13" s="61">
        <v>428</v>
      </c>
      <c r="F13" s="65">
        <f t="shared" si="1"/>
        <v>1.7375771354335823</v>
      </c>
      <c r="G13" s="61">
        <v>459</v>
      </c>
      <c r="H13" s="65">
        <f t="shared" si="2"/>
        <v>1.8970861748295103</v>
      </c>
      <c r="I13" s="61">
        <v>18</v>
      </c>
      <c r="J13" s="65">
        <f t="shared" si="3"/>
        <v>1.3856812933025404</v>
      </c>
      <c r="K13" s="61">
        <v>1764</v>
      </c>
      <c r="L13" s="64">
        <f t="shared" si="4"/>
        <v>1.9436517293431912</v>
      </c>
      <c r="M13" s="22"/>
      <c r="N13" s="22"/>
      <c r="O13" s="22"/>
      <c r="P13" s="22"/>
    </row>
    <row r="14" spans="2:16" ht="14.25">
      <c r="B14" s="28" t="s">
        <v>122</v>
      </c>
      <c r="C14" s="61">
        <v>1351</v>
      </c>
      <c r="D14" s="65">
        <f t="shared" si="0"/>
        <v>3.3250473776180747</v>
      </c>
      <c r="E14" s="61">
        <v>889</v>
      </c>
      <c r="F14" s="65">
        <f t="shared" si="1"/>
        <v>3.6091263397206883</v>
      </c>
      <c r="G14" s="61">
        <v>912</v>
      </c>
      <c r="H14" s="65">
        <f t="shared" si="2"/>
        <v>3.769373837569746</v>
      </c>
      <c r="I14" s="61">
        <v>39</v>
      </c>
      <c r="J14" s="65">
        <f t="shared" si="3"/>
        <v>3.0023094688221708</v>
      </c>
      <c r="K14" s="61">
        <v>3191</v>
      </c>
      <c r="L14" s="64">
        <f t="shared" si="4"/>
        <v>3.5159822382846504</v>
      </c>
      <c r="M14" s="22"/>
      <c r="N14" s="22"/>
      <c r="O14" s="22"/>
      <c r="P14" s="22"/>
    </row>
    <row r="15" spans="2:16" ht="14.25">
      <c r="B15" s="28" t="s">
        <v>123</v>
      </c>
      <c r="C15" s="61">
        <v>870</v>
      </c>
      <c r="D15" s="65">
        <f t="shared" si="0"/>
        <v>2.141222219487583</v>
      </c>
      <c r="E15" s="61">
        <v>264</v>
      </c>
      <c r="F15" s="65">
        <f t="shared" si="1"/>
        <v>1.0717765508281911</v>
      </c>
      <c r="G15" s="61">
        <v>612</v>
      </c>
      <c r="H15" s="65">
        <f t="shared" si="2"/>
        <v>2.529448233106014</v>
      </c>
      <c r="I15" s="61">
        <v>10</v>
      </c>
      <c r="J15" s="65">
        <f t="shared" si="3"/>
        <v>0.7698229407236336</v>
      </c>
      <c r="K15" s="61">
        <v>1756</v>
      </c>
      <c r="L15" s="64">
        <f t="shared" si="4"/>
        <v>1.9348369822713398</v>
      </c>
      <c r="M15" s="22"/>
      <c r="N15" s="22"/>
      <c r="O15" s="22"/>
      <c r="P15" s="22"/>
    </row>
    <row r="16" spans="2:16" ht="14.25">
      <c r="B16" s="28" t="s">
        <v>3</v>
      </c>
      <c r="C16" s="61">
        <v>413</v>
      </c>
      <c r="D16" s="65">
        <f t="shared" si="0"/>
        <v>1.0164652605153701</v>
      </c>
      <c r="E16" s="61">
        <v>239</v>
      </c>
      <c r="F16" s="65">
        <f t="shared" si="1"/>
        <v>0.9702825592724911</v>
      </c>
      <c r="G16" s="61">
        <v>252</v>
      </c>
      <c r="H16" s="65">
        <f t="shared" si="2"/>
        <v>1.041537507749535</v>
      </c>
      <c r="I16" s="61" t="s">
        <v>171</v>
      </c>
      <c r="J16" s="61" t="s">
        <v>171</v>
      </c>
      <c r="K16" s="61">
        <v>907</v>
      </c>
      <c r="L16" s="64">
        <f t="shared" si="4"/>
        <v>0.9993719492711306</v>
      </c>
      <c r="M16" s="22"/>
      <c r="N16" s="22"/>
      <c r="O16" s="22"/>
      <c r="P16" s="22"/>
    </row>
    <row r="17" spans="2:16" ht="14.25">
      <c r="B17" s="28" t="s">
        <v>4</v>
      </c>
      <c r="C17" s="61">
        <v>1385</v>
      </c>
      <c r="D17" s="65">
        <f t="shared" si="0"/>
        <v>3.4087273264256353</v>
      </c>
      <c r="E17" s="61">
        <v>721</v>
      </c>
      <c r="F17" s="65">
        <f t="shared" si="1"/>
        <v>2.927086716466385</v>
      </c>
      <c r="G17" s="61">
        <v>789</v>
      </c>
      <c r="H17" s="65">
        <f t="shared" si="2"/>
        <v>3.261004339739616</v>
      </c>
      <c r="I17" s="61">
        <v>44</v>
      </c>
      <c r="J17" s="65">
        <f t="shared" si="3"/>
        <v>3.387220939183987</v>
      </c>
      <c r="K17" s="61">
        <v>2939</v>
      </c>
      <c r="L17" s="64">
        <f t="shared" si="4"/>
        <v>3.2383177055213377</v>
      </c>
      <c r="M17" s="22"/>
      <c r="N17" s="22"/>
      <c r="O17" s="22"/>
      <c r="P17" s="22"/>
    </row>
    <row r="18" spans="2:16" ht="14.25">
      <c r="B18" s="28" t="s">
        <v>124</v>
      </c>
      <c r="C18" s="61">
        <v>825</v>
      </c>
      <c r="D18" s="65">
        <f t="shared" si="0"/>
        <v>2.0304693460658116</v>
      </c>
      <c r="E18" s="61">
        <v>429</v>
      </c>
      <c r="F18" s="65">
        <f t="shared" si="1"/>
        <v>1.74163689509581</v>
      </c>
      <c r="G18" s="61">
        <v>408</v>
      </c>
      <c r="H18" s="65">
        <f t="shared" si="2"/>
        <v>1.6862988220706758</v>
      </c>
      <c r="I18" s="61">
        <v>39</v>
      </c>
      <c r="J18" s="65">
        <f t="shared" si="3"/>
        <v>3.0023094688221708</v>
      </c>
      <c r="K18" s="61">
        <v>1701</v>
      </c>
      <c r="L18" s="64">
        <f t="shared" si="4"/>
        <v>1.8742355961523631</v>
      </c>
      <c r="M18" s="22"/>
      <c r="N18" s="22"/>
      <c r="O18" s="22"/>
      <c r="P18" s="22"/>
    </row>
    <row r="19" spans="2:16" ht="14.25">
      <c r="B19" s="28" t="s">
        <v>5</v>
      </c>
      <c r="C19" s="61">
        <v>2297</v>
      </c>
      <c r="D19" s="65">
        <f t="shared" si="0"/>
        <v>5.653318894440205</v>
      </c>
      <c r="E19" s="61">
        <v>2026</v>
      </c>
      <c r="F19" s="65">
        <f t="shared" si="1"/>
        <v>8.22507307567392</v>
      </c>
      <c r="G19" s="61">
        <v>1860</v>
      </c>
      <c r="H19" s="65">
        <f t="shared" si="2"/>
        <v>7.68753874767514</v>
      </c>
      <c r="I19" s="61">
        <v>145</v>
      </c>
      <c r="J19" s="65">
        <f t="shared" si="3"/>
        <v>11.162432640492687</v>
      </c>
      <c r="K19" s="61">
        <v>6328</v>
      </c>
      <c r="L19" s="64">
        <f t="shared" si="4"/>
        <v>6.9724649338343045</v>
      </c>
      <c r="M19" s="22"/>
      <c r="N19" s="22"/>
      <c r="O19" s="22"/>
      <c r="P19" s="22"/>
    </row>
    <row r="20" spans="2:16" ht="14.25">
      <c r="B20" s="28" t="s">
        <v>6</v>
      </c>
      <c r="C20" s="61">
        <v>1525</v>
      </c>
      <c r="D20" s="65">
        <f t="shared" si="0"/>
        <v>3.753291821515591</v>
      </c>
      <c r="E20" s="61">
        <v>1073</v>
      </c>
      <c r="F20" s="65">
        <f t="shared" si="1"/>
        <v>4.3561221175706395</v>
      </c>
      <c r="G20" s="61">
        <v>788</v>
      </c>
      <c r="H20" s="65">
        <f t="shared" si="2"/>
        <v>3.2568712543914033</v>
      </c>
      <c r="I20" s="61">
        <v>64</v>
      </c>
      <c r="J20" s="65">
        <f t="shared" si="3"/>
        <v>4.926866820631255</v>
      </c>
      <c r="K20" s="61">
        <v>3450</v>
      </c>
      <c r="L20" s="64">
        <f t="shared" si="4"/>
        <v>3.801359674735833</v>
      </c>
      <c r="M20" s="22"/>
      <c r="N20" s="22"/>
      <c r="O20" s="22"/>
      <c r="P20" s="22"/>
    </row>
    <row r="21" spans="2:16" ht="14.25">
      <c r="B21" s="28" t="s">
        <v>7</v>
      </c>
      <c r="C21" s="61">
        <v>2362</v>
      </c>
      <c r="D21" s="65">
        <f t="shared" si="0"/>
        <v>5.813295267160543</v>
      </c>
      <c r="E21" s="61">
        <v>1990</v>
      </c>
      <c r="F21" s="65">
        <f t="shared" si="1"/>
        <v>8.078921727833713</v>
      </c>
      <c r="G21" s="61">
        <v>1293</v>
      </c>
      <c r="H21" s="65">
        <f t="shared" si="2"/>
        <v>5.344079355238686</v>
      </c>
      <c r="I21" s="61">
        <v>126</v>
      </c>
      <c r="J21" s="65">
        <f t="shared" si="3"/>
        <v>9.699769053117784</v>
      </c>
      <c r="K21" s="61">
        <v>5771</v>
      </c>
      <c r="L21" s="64">
        <f t="shared" si="4"/>
        <v>6.3587381689566636</v>
      </c>
      <c r="M21" s="22"/>
      <c r="N21" s="22"/>
      <c r="O21" s="22"/>
      <c r="P21" s="22"/>
    </row>
    <row r="22" spans="2:16" ht="14.25">
      <c r="B22" s="28" t="s">
        <v>125</v>
      </c>
      <c r="C22" s="61">
        <v>859</v>
      </c>
      <c r="D22" s="65">
        <f t="shared" si="0"/>
        <v>2.1141492948733727</v>
      </c>
      <c r="E22" s="61">
        <v>325</v>
      </c>
      <c r="F22" s="65">
        <f t="shared" si="1"/>
        <v>1.3194218902240988</v>
      </c>
      <c r="G22" s="61">
        <v>649</v>
      </c>
      <c r="H22" s="65">
        <f t="shared" si="2"/>
        <v>2.6823723909898742</v>
      </c>
      <c r="I22" s="61">
        <v>28</v>
      </c>
      <c r="J22" s="65">
        <f t="shared" si="3"/>
        <v>2.155504234026174</v>
      </c>
      <c r="K22" s="61">
        <v>1861</v>
      </c>
      <c r="L22" s="64">
        <f t="shared" si="4"/>
        <v>2.050530537589387</v>
      </c>
      <c r="M22" s="22"/>
      <c r="N22" s="22"/>
      <c r="O22" s="22"/>
      <c r="P22" s="22"/>
    </row>
    <row r="23" spans="2:16" ht="14.25">
      <c r="B23" s="28" t="s">
        <v>8</v>
      </c>
      <c r="C23" s="61">
        <v>914</v>
      </c>
      <c r="D23" s="65">
        <f t="shared" si="0"/>
        <v>2.2495139179444266</v>
      </c>
      <c r="E23" s="61">
        <v>239</v>
      </c>
      <c r="F23" s="65">
        <f t="shared" si="1"/>
        <v>0.9702825592724911</v>
      </c>
      <c r="G23" s="61">
        <v>604</v>
      </c>
      <c r="H23" s="65">
        <f t="shared" si="2"/>
        <v>2.4963835503203144</v>
      </c>
      <c r="I23" s="61">
        <v>31</v>
      </c>
      <c r="J23" s="65">
        <f t="shared" si="3"/>
        <v>2.386451116243264</v>
      </c>
      <c r="K23" s="61">
        <v>1788</v>
      </c>
      <c r="L23" s="64">
        <f t="shared" si="4"/>
        <v>1.9700959705587446</v>
      </c>
      <c r="M23" s="22"/>
      <c r="N23" s="22"/>
      <c r="O23" s="22"/>
      <c r="P23" s="22"/>
    </row>
    <row r="24" spans="2:16" ht="14.25">
      <c r="B24" s="28" t="s">
        <v>9</v>
      </c>
      <c r="C24" s="61">
        <v>1208</v>
      </c>
      <c r="D24" s="65">
        <f t="shared" si="0"/>
        <v>2.9730993576333344</v>
      </c>
      <c r="E24" s="61">
        <v>640</v>
      </c>
      <c r="F24" s="65">
        <f t="shared" si="1"/>
        <v>2.5982461838259177</v>
      </c>
      <c r="G24" s="61">
        <v>767</v>
      </c>
      <c r="H24" s="65">
        <f t="shared" si="2"/>
        <v>3.170076462078942</v>
      </c>
      <c r="I24" s="61">
        <v>18</v>
      </c>
      <c r="J24" s="65">
        <f t="shared" si="3"/>
        <v>1.3856812933025404</v>
      </c>
      <c r="K24" s="61">
        <v>2633</v>
      </c>
      <c r="L24" s="64">
        <f t="shared" si="4"/>
        <v>2.9011536300230287</v>
      </c>
      <c r="M24" s="22"/>
      <c r="N24" s="22"/>
      <c r="O24" s="22"/>
      <c r="P24" s="22"/>
    </row>
    <row r="25" spans="2:16" ht="14.25">
      <c r="B25" s="28" t="s">
        <v>10</v>
      </c>
      <c r="C25" s="61">
        <v>1323</v>
      </c>
      <c r="D25" s="65">
        <f t="shared" si="0"/>
        <v>3.256134478600084</v>
      </c>
      <c r="E25" s="61">
        <v>604</v>
      </c>
      <c r="F25" s="65">
        <f t="shared" si="1"/>
        <v>2.4520948359857098</v>
      </c>
      <c r="G25" s="61">
        <v>842</v>
      </c>
      <c r="H25" s="65">
        <f t="shared" si="2"/>
        <v>3.480057863194875</v>
      </c>
      <c r="I25" s="61">
        <v>37</v>
      </c>
      <c r="J25" s="65">
        <f t="shared" si="3"/>
        <v>2.848344880677444</v>
      </c>
      <c r="K25" s="61">
        <v>2806</v>
      </c>
      <c r="L25" s="64">
        <f t="shared" si="4"/>
        <v>3.091772535451811</v>
      </c>
      <c r="M25" s="22"/>
      <c r="N25" s="22"/>
      <c r="O25" s="22"/>
      <c r="P25" s="22"/>
    </row>
    <row r="26" spans="2:16" ht="14.25">
      <c r="B26" s="28" t="s">
        <v>11</v>
      </c>
      <c r="C26" s="61">
        <v>943</v>
      </c>
      <c r="D26" s="65">
        <f t="shared" si="0"/>
        <v>2.320887991927346</v>
      </c>
      <c r="E26" s="61">
        <v>596</v>
      </c>
      <c r="F26" s="65">
        <f t="shared" si="1"/>
        <v>2.4196167586878854</v>
      </c>
      <c r="G26" s="61">
        <v>683</v>
      </c>
      <c r="H26" s="65">
        <f t="shared" si="2"/>
        <v>2.822897292829097</v>
      </c>
      <c r="I26" s="61" t="s">
        <v>171</v>
      </c>
      <c r="J26" s="61" t="s">
        <v>171</v>
      </c>
      <c r="K26" s="61">
        <v>2224</v>
      </c>
      <c r="L26" s="64">
        <f t="shared" si="4"/>
        <v>2.4504996859746355</v>
      </c>
      <c r="M26" s="22"/>
      <c r="N26" s="22"/>
      <c r="O26" s="22"/>
      <c r="P26" s="22"/>
    </row>
    <row r="27" spans="2:16" ht="14.25">
      <c r="B27" s="28" t="s">
        <v>12</v>
      </c>
      <c r="C27" s="61">
        <v>1206</v>
      </c>
      <c r="D27" s="65">
        <f t="shared" si="0"/>
        <v>2.9681770077034777</v>
      </c>
      <c r="E27" s="61">
        <v>674</v>
      </c>
      <c r="F27" s="65">
        <f t="shared" si="1"/>
        <v>2.7362780123416695</v>
      </c>
      <c r="G27" s="61">
        <v>582</v>
      </c>
      <c r="H27" s="65">
        <f t="shared" si="2"/>
        <v>2.4054556726596408</v>
      </c>
      <c r="I27" s="61">
        <v>43</v>
      </c>
      <c r="J27" s="65">
        <f t="shared" si="3"/>
        <v>3.3102386451116246</v>
      </c>
      <c r="K27" s="61">
        <v>2505</v>
      </c>
      <c r="L27" s="64">
        <f t="shared" si="4"/>
        <v>2.760117676873409</v>
      </c>
      <c r="M27" s="22"/>
      <c r="N27" s="22"/>
      <c r="O27" s="22"/>
      <c r="P27" s="22"/>
    </row>
    <row r="28" spans="2:16" ht="14.25">
      <c r="B28" s="28" t="s">
        <v>13</v>
      </c>
      <c r="C28" s="61">
        <v>1086</v>
      </c>
      <c r="D28" s="65">
        <f t="shared" si="0"/>
        <v>2.672836011912087</v>
      </c>
      <c r="E28" s="61">
        <v>1083</v>
      </c>
      <c r="F28" s="65">
        <f t="shared" si="1"/>
        <v>4.39671971419292</v>
      </c>
      <c r="G28" s="61">
        <v>629</v>
      </c>
      <c r="H28" s="65">
        <f t="shared" si="2"/>
        <v>2.5997106840256254</v>
      </c>
      <c r="I28" s="61">
        <v>60</v>
      </c>
      <c r="J28" s="65">
        <f t="shared" si="3"/>
        <v>4.618937644341801</v>
      </c>
      <c r="K28" s="61">
        <v>2858</v>
      </c>
      <c r="L28" s="64">
        <f t="shared" si="4"/>
        <v>3.1490683914188438</v>
      </c>
      <c r="M28" s="22"/>
      <c r="N28" s="22"/>
      <c r="O28" s="22"/>
      <c r="P28" s="22"/>
    </row>
    <row r="29" spans="2:16" ht="14.25">
      <c r="B29" s="28" t="s">
        <v>14</v>
      </c>
      <c r="C29" s="61">
        <v>2008</v>
      </c>
      <c r="D29" s="65">
        <f t="shared" si="0"/>
        <v>4.942039329575939</v>
      </c>
      <c r="E29" s="61">
        <v>1763</v>
      </c>
      <c r="F29" s="65">
        <f t="shared" si="1"/>
        <v>7.157356284507957</v>
      </c>
      <c r="G29" s="61">
        <v>1183</v>
      </c>
      <c r="H29" s="65">
        <f t="shared" si="2"/>
        <v>4.889439966935318</v>
      </c>
      <c r="I29" s="61">
        <v>66</v>
      </c>
      <c r="J29" s="65">
        <f t="shared" si="3"/>
        <v>5.080831408775981</v>
      </c>
      <c r="K29" s="61">
        <v>5020</v>
      </c>
      <c r="L29" s="64">
        <f t="shared" si="4"/>
        <v>5.531253787586633</v>
      </c>
      <c r="M29" s="22"/>
      <c r="N29" s="22"/>
      <c r="O29" s="22"/>
      <c r="P29" s="22"/>
    </row>
    <row r="30" spans="2:16" ht="14.25">
      <c r="B30" s="28" t="s">
        <v>15</v>
      </c>
      <c r="C30" s="61">
        <v>847</v>
      </c>
      <c r="D30" s="65">
        <f t="shared" si="0"/>
        <v>2.084615195294233</v>
      </c>
      <c r="E30" s="61">
        <v>569</v>
      </c>
      <c r="F30" s="65">
        <f t="shared" si="1"/>
        <v>2.31000324780773</v>
      </c>
      <c r="G30" s="61">
        <v>572</v>
      </c>
      <c r="H30" s="65">
        <f t="shared" si="2"/>
        <v>2.3641248191775164</v>
      </c>
      <c r="I30" s="61">
        <v>26</v>
      </c>
      <c r="J30" s="65">
        <f t="shared" si="3"/>
        <v>2.001539645881447</v>
      </c>
      <c r="K30" s="61">
        <v>2014</v>
      </c>
      <c r="L30" s="64">
        <f t="shared" si="4"/>
        <v>2.2191125753385412</v>
      </c>
      <c r="M30" s="22"/>
      <c r="N30" s="22"/>
      <c r="O30" s="22"/>
      <c r="P30" s="22"/>
    </row>
    <row r="31" spans="2:16" ht="14.25">
      <c r="B31" s="28" t="s">
        <v>16</v>
      </c>
      <c r="C31" s="61">
        <v>1218</v>
      </c>
      <c r="D31" s="65">
        <f t="shared" si="0"/>
        <v>2.997711107282617</v>
      </c>
      <c r="E31" s="61">
        <v>933</v>
      </c>
      <c r="F31" s="65">
        <f t="shared" si="1"/>
        <v>3.7877557648587206</v>
      </c>
      <c r="G31" s="61">
        <v>733</v>
      </c>
      <c r="H31" s="65">
        <f t="shared" si="2"/>
        <v>3.029551560239719</v>
      </c>
      <c r="I31" s="61">
        <v>35</v>
      </c>
      <c r="J31" s="65">
        <f t="shared" si="3"/>
        <v>2.6943802925327174</v>
      </c>
      <c r="K31" s="61">
        <v>2919</v>
      </c>
      <c r="L31" s="64">
        <f t="shared" si="4"/>
        <v>3.216280837841709</v>
      </c>
      <c r="M31" s="22"/>
      <c r="N31" s="22"/>
      <c r="O31" s="22"/>
      <c r="P31" s="22"/>
    </row>
    <row r="32" spans="2:16" ht="14.25">
      <c r="B32" s="28" t="s">
        <v>126</v>
      </c>
      <c r="C32" s="61">
        <v>1760</v>
      </c>
      <c r="D32" s="65">
        <f t="shared" si="0"/>
        <v>4.331667938273732</v>
      </c>
      <c r="E32" s="61">
        <v>267</v>
      </c>
      <c r="F32" s="65">
        <f t="shared" si="1"/>
        <v>1.083955829814875</v>
      </c>
      <c r="G32" s="61">
        <v>718</v>
      </c>
      <c r="H32" s="65">
        <f t="shared" si="2"/>
        <v>2.9675552800165326</v>
      </c>
      <c r="I32" s="61">
        <v>37</v>
      </c>
      <c r="J32" s="65">
        <f t="shared" si="3"/>
        <v>2.848344880677444</v>
      </c>
      <c r="K32" s="61">
        <v>2782</v>
      </c>
      <c r="L32" s="64">
        <f t="shared" si="4"/>
        <v>3.065328294236257</v>
      </c>
      <c r="M32" s="22"/>
      <c r="N32" s="22"/>
      <c r="O32" s="22"/>
      <c r="P32" s="22"/>
    </row>
    <row r="33" spans="2:16" ht="14.25">
      <c r="B33" s="28" t="s">
        <v>127</v>
      </c>
      <c r="C33" s="61">
        <v>880</v>
      </c>
      <c r="D33" s="65">
        <f t="shared" si="0"/>
        <v>2.165833969136866</v>
      </c>
      <c r="E33" s="61">
        <v>351</v>
      </c>
      <c r="F33" s="65">
        <f t="shared" si="1"/>
        <v>1.4249756414420267</v>
      </c>
      <c r="G33" s="61">
        <v>616</v>
      </c>
      <c r="H33" s="65">
        <f t="shared" si="2"/>
        <v>2.5459805744988637</v>
      </c>
      <c r="I33" s="61">
        <v>15</v>
      </c>
      <c r="J33" s="65">
        <f t="shared" si="3"/>
        <v>1.1547344110854503</v>
      </c>
      <c r="K33" s="61">
        <v>1862</v>
      </c>
      <c r="L33" s="64">
        <f t="shared" si="4"/>
        <v>2.0516323809733685</v>
      </c>
      <c r="M33" s="22"/>
      <c r="N33" s="22"/>
      <c r="O33" s="22"/>
      <c r="P33" s="22"/>
    </row>
    <row r="34" spans="2:16" ht="14.25">
      <c r="B34" s="28" t="s">
        <v>128</v>
      </c>
      <c r="C34" s="61">
        <v>2397</v>
      </c>
      <c r="D34" s="65">
        <f t="shared" si="0"/>
        <v>5.899436390933031</v>
      </c>
      <c r="E34" s="61">
        <v>1251</v>
      </c>
      <c r="F34" s="65">
        <f t="shared" si="1"/>
        <v>5.078759337447223</v>
      </c>
      <c r="G34" s="61">
        <v>1136</v>
      </c>
      <c r="H34" s="65">
        <f t="shared" si="2"/>
        <v>4.695184955569333</v>
      </c>
      <c r="I34" s="61">
        <v>58</v>
      </c>
      <c r="J34" s="65">
        <f t="shared" si="3"/>
        <v>4.464973056197074</v>
      </c>
      <c r="K34" s="61">
        <v>4842</v>
      </c>
      <c r="L34" s="64">
        <f t="shared" si="4"/>
        <v>5.335125665237943</v>
      </c>
      <c r="M34" s="22"/>
      <c r="N34" s="22"/>
      <c r="O34" s="22"/>
      <c r="P34" s="22"/>
    </row>
    <row r="35" spans="2:16" ht="14.25">
      <c r="B35" s="28" t="s">
        <v>17</v>
      </c>
      <c r="C35" s="61">
        <v>1516</v>
      </c>
      <c r="D35" s="65">
        <f t="shared" si="0"/>
        <v>3.731141246831237</v>
      </c>
      <c r="E35" s="61">
        <v>648</v>
      </c>
      <c r="F35" s="65">
        <f t="shared" si="1"/>
        <v>2.6307242611237416</v>
      </c>
      <c r="G35" s="61">
        <v>821</v>
      </c>
      <c r="H35" s="65">
        <f t="shared" si="2"/>
        <v>3.393263070882414</v>
      </c>
      <c r="I35" s="61">
        <v>61</v>
      </c>
      <c r="J35" s="65">
        <f t="shared" si="3"/>
        <v>4.695919938414165</v>
      </c>
      <c r="K35" s="61">
        <v>3046</v>
      </c>
      <c r="L35" s="64">
        <f t="shared" si="4"/>
        <v>3.3562149476073473</v>
      </c>
      <c r="M35" s="22"/>
      <c r="N35" s="22"/>
      <c r="O35" s="22"/>
      <c r="P35" s="22"/>
    </row>
    <row r="36" spans="2:16" ht="14.25">
      <c r="B36" s="28" t="s">
        <v>129</v>
      </c>
      <c r="C36" s="61">
        <v>294</v>
      </c>
      <c r="D36" s="65">
        <f t="shared" si="0"/>
        <v>0.7235854396889074</v>
      </c>
      <c r="E36" s="61">
        <v>128</v>
      </c>
      <c r="F36" s="65">
        <f t="shared" si="1"/>
        <v>0.5196492367651835</v>
      </c>
      <c r="G36" s="61">
        <v>194</v>
      </c>
      <c r="H36" s="65">
        <f t="shared" si="2"/>
        <v>0.8018185575532135</v>
      </c>
      <c r="I36" s="61" t="s">
        <v>171</v>
      </c>
      <c r="J36" s="61" t="s">
        <v>171</v>
      </c>
      <c r="K36" s="61">
        <v>619</v>
      </c>
      <c r="L36" s="64">
        <f t="shared" si="4"/>
        <v>0.6820410546844872</v>
      </c>
      <c r="M36" s="22"/>
      <c r="N36" s="22"/>
      <c r="O36" s="22"/>
      <c r="P36" s="22"/>
    </row>
    <row r="37" spans="2:16" ht="14.25">
      <c r="B37" s="28" t="s">
        <v>18</v>
      </c>
      <c r="C37" s="61">
        <v>3439</v>
      </c>
      <c r="D37" s="65">
        <f t="shared" si="0"/>
        <v>8.463980704388275</v>
      </c>
      <c r="E37" s="61">
        <v>2091</v>
      </c>
      <c r="F37" s="65">
        <f t="shared" si="1"/>
        <v>8.48895745371874</v>
      </c>
      <c r="G37" s="61">
        <v>2140</v>
      </c>
      <c r="H37" s="65">
        <f t="shared" si="2"/>
        <v>8.844802645174623</v>
      </c>
      <c r="I37" s="61">
        <v>102</v>
      </c>
      <c r="J37" s="65">
        <f t="shared" si="3"/>
        <v>7.852193995381063</v>
      </c>
      <c r="K37" s="61">
        <v>7772</v>
      </c>
      <c r="L37" s="64">
        <f t="shared" si="4"/>
        <v>8.563526780303448</v>
      </c>
      <c r="M37" s="22"/>
      <c r="N37" s="22"/>
      <c r="O37" s="22"/>
      <c r="P37" s="22"/>
    </row>
    <row r="38" spans="2:16" ht="14.25">
      <c r="B38" s="28" t="s">
        <v>19</v>
      </c>
      <c r="C38" s="61">
        <v>440</v>
      </c>
      <c r="D38" s="65">
        <f t="shared" si="0"/>
        <v>1.082916984568433</v>
      </c>
      <c r="E38" s="61">
        <v>265</v>
      </c>
      <c r="F38" s="65">
        <f t="shared" si="1"/>
        <v>1.075836310490419</v>
      </c>
      <c r="G38" s="61">
        <v>212</v>
      </c>
      <c r="H38" s="65">
        <f t="shared" si="2"/>
        <v>0.8762140938210374</v>
      </c>
      <c r="I38" s="61" t="s">
        <v>171</v>
      </c>
      <c r="J38" s="61" t="s">
        <v>171</v>
      </c>
      <c r="K38" s="61">
        <v>920</v>
      </c>
      <c r="L38" s="64">
        <f t="shared" si="4"/>
        <v>1.0136959132628889</v>
      </c>
      <c r="M38" s="22"/>
      <c r="N38" s="22"/>
      <c r="O38" s="22"/>
      <c r="P38" s="22"/>
    </row>
    <row r="39" spans="2:16" ht="14.25">
      <c r="B39" s="31" t="s">
        <v>20</v>
      </c>
      <c r="C39" s="32">
        <v>528</v>
      </c>
      <c r="D39" s="65">
        <f t="shared" si="0"/>
        <v>1.2995003814821195</v>
      </c>
      <c r="E39" s="32">
        <v>400</v>
      </c>
      <c r="F39" s="65">
        <f t="shared" si="1"/>
        <v>1.6239038648911983</v>
      </c>
      <c r="G39" s="32">
        <v>395</v>
      </c>
      <c r="H39" s="65">
        <f t="shared" si="2"/>
        <v>1.6325687125439141</v>
      </c>
      <c r="I39" s="32" t="s">
        <v>171</v>
      </c>
      <c r="J39" s="32" t="s">
        <v>171</v>
      </c>
      <c r="K39" s="32">
        <v>1326</v>
      </c>
      <c r="L39" s="64">
        <f t="shared" si="4"/>
        <v>1.4610443271593376</v>
      </c>
      <c r="M39" s="22"/>
      <c r="N39" s="22"/>
      <c r="O39" s="22"/>
      <c r="P39" s="22"/>
    </row>
    <row r="40" spans="2:16" ht="14.25">
      <c r="B40" s="33" t="s">
        <v>21</v>
      </c>
      <c r="C40" s="62">
        <v>1466</v>
      </c>
      <c r="D40" s="65">
        <f t="shared" si="0"/>
        <v>3.608082498584824</v>
      </c>
      <c r="E40" s="62">
        <v>1011</v>
      </c>
      <c r="F40" s="65">
        <f t="shared" si="1"/>
        <v>4.104417018512504</v>
      </c>
      <c r="G40" s="62">
        <v>798</v>
      </c>
      <c r="H40" s="65">
        <f t="shared" si="2"/>
        <v>3.2982021078735277</v>
      </c>
      <c r="I40" s="62">
        <v>30</v>
      </c>
      <c r="J40" s="65">
        <f t="shared" si="3"/>
        <v>2.3094688221709005</v>
      </c>
      <c r="K40" s="62">
        <v>3305</v>
      </c>
      <c r="L40" s="64">
        <f t="shared" si="4"/>
        <v>3.64159238405853</v>
      </c>
      <c r="M40" s="22"/>
      <c r="N40" s="22"/>
      <c r="O40" s="22"/>
      <c r="P40" s="22"/>
    </row>
    <row r="41" spans="2:16" ht="14.25">
      <c r="B41" s="34" t="s">
        <v>131</v>
      </c>
      <c r="C41" s="35">
        <v>40631</v>
      </c>
      <c r="D41" s="76">
        <f>SUM(C41/$C$41)*100</f>
        <v>100</v>
      </c>
      <c r="E41" s="56">
        <v>24632</v>
      </c>
      <c r="F41" s="76">
        <f t="shared" si="1"/>
        <v>100</v>
      </c>
      <c r="G41" s="56">
        <v>24195</v>
      </c>
      <c r="H41" s="76">
        <f t="shared" si="2"/>
        <v>100</v>
      </c>
      <c r="I41" s="56">
        <v>1299</v>
      </c>
      <c r="J41" s="76">
        <f t="shared" si="3"/>
        <v>100</v>
      </c>
      <c r="K41" s="56">
        <v>90757</v>
      </c>
      <c r="L41" s="77">
        <f t="shared" si="4"/>
        <v>100</v>
      </c>
      <c r="M41" s="22"/>
      <c r="N41" s="22"/>
      <c r="O41" s="22"/>
      <c r="P41" s="22"/>
    </row>
    <row r="42" spans="2:16" ht="14.25">
      <c r="B42" s="22"/>
      <c r="C42" s="36"/>
      <c r="D42" s="22"/>
      <c r="E42" s="22"/>
      <c r="F42" s="22"/>
      <c r="G42" s="22"/>
      <c r="H42" s="22"/>
      <c r="I42" s="22"/>
      <c r="J42" s="22"/>
      <c r="K42" s="22"/>
      <c r="L42" s="22"/>
      <c r="M42" s="22"/>
      <c r="N42" s="22"/>
      <c r="O42" s="22"/>
      <c r="P42" s="22"/>
    </row>
    <row r="43" spans="2:16" ht="14.25">
      <c r="B43" s="22"/>
      <c r="C43" s="22"/>
      <c r="D43" s="22"/>
      <c r="E43" s="22"/>
      <c r="F43" s="22"/>
      <c r="G43" s="22"/>
      <c r="H43" s="22"/>
      <c r="I43" s="22"/>
      <c r="J43" s="22"/>
      <c r="K43" s="22"/>
      <c r="L43" s="22"/>
      <c r="M43" s="22"/>
      <c r="N43" s="22"/>
      <c r="O43" s="22"/>
      <c r="P43" s="22"/>
    </row>
    <row r="44" spans="2:16" ht="14.25">
      <c r="B44" s="22"/>
      <c r="C44" s="22"/>
      <c r="D44" s="22"/>
      <c r="E44" s="22"/>
      <c r="F44" s="22"/>
      <c r="G44" s="22"/>
      <c r="H44" s="22"/>
      <c r="I44" s="22"/>
      <c r="J44" s="22"/>
      <c r="K44" s="22"/>
      <c r="L44" s="22"/>
      <c r="M44" s="22"/>
      <c r="N44" s="22"/>
      <c r="O44" s="22"/>
      <c r="P44" s="22"/>
    </row>
    <row r="45" spans="2:16" ht="14.25">
      <c r="B45" s="22"/>
      <c r="C45" s="22"/>
      <c r="D45" s="22"/>
      <c r="E45" s="22"/>
      <c r="F45" s="22"/>
      <c r="G45" s="22"/>
      <c r="H45" s="22"/>
      <c r="I45" s="22"/>
      <c r="J45" s="22"/>
      <c r="K45" s="22"/>
      <c r="L45" s="22"/>
      <c r="M45" s="22"/>
      <c r="N45" s="22"/>
      <c r="O45" s="22"/>
      <c r="P45" s="22"/>
    </row>
    <row r="46" spans="2:16" ht="14.25">
      <c r="B46" s="22"/>
      <c r="C46" s="22"/>
      <c r="D46" s="22"/>
      <c r="E46" s="22"/>
      <c r="F46" s="22"/>
      <c r="G46" s="22"/>
      <c r="H46" s="22"/>
      <c r="I46" s="22"/>
      <c r="J46" s="22"/>
      <c r="K46" s="22"/>
      <c r="L46" s="22"/>
      <c r="M46" s="22"/>
      <c r="N46" s="22"/>
      <c r="O46" s="22"/>
      <c r="P46" s="22"/>
    </row>
    <row r="47" spans="2:16" ht="14.25">
      <c r="B47" s="22"/>
      <c r="C47" s="22"/>
      <c r="D47" s="22"/>
      <c r="E47" s="22"/>
      <c r="F47" s="22"/>
      <c r="G47" s="22"/>
      <c r="H47" s="22"/>
      <c r="I47" s="22"/>
      <c r="J47" s="22"/>
      <c r="K47" s="22"/>
      <c r="L47" s="22"/>
      <c r="M47" s="22"/>
      <c r="N47" s="22"/>
      <c r="O47" s="22"/>
      <c r="P47" s="22"/>
    </row>
    <row r="48" spans="2:16" ht="14.25">
      <c r="B48" s="22"/>
      <c r="C48" s="22"/>
      <c r="D48" s="22"/>
      <c r="E48" s="22"/>
      <c r="F48" s="22"/>
      <c r="G48" s="22"/>
      <c r="H48" s="22"/>
      <c r="I48" s="22"/>
      <c r="J48" s="22"/>
      <c r="K48" s="22"/>
      <c r="L48" s="22"/>
      <c r="M48" s="22"/>
      <c r="N48" s="22"/>
      <c r="O48" s="22"/>
      <c r="P48" s="22"/>
    </row>
    <row r="49" spans="2:16" ht="14.25">
      <c r="B49" s="22"/>
      <c r="C49" s="22"/>
      <c r="D49" s="22"/>
      <c r="E49" s="22"/>
      <c r="F49" s="22"/>
      <c r="G49" s="22"/>
      <c r="H49" s="22"/>
      <c r="I49" s="22"/>
      <c r="J49" s="22"/>
      <c r="K49" s="22"/>
      <c r="L49" s="22"/>
      <c r="M49" s="22"/>
      <c r="N49" s="22"/>
      <c r="O49" s="22"/>
      <c r="P49" s="22"/>
    </row>
    <row r="50" spans="2:16" ht="14.25">
      <c r="B50" s="22"/>
      <c r="C50" s="22"/>
      <c r="D50" s="22"/>
      <c r="E50" s="22"/>
      <c r="F50" s="22"/>
      <c r="G50" s="22"/>
      <c r="H50" s="22"/>
      <c r="I50" s="22"/>
      <c r="J50" s="22"/>
      <c r="K50" s="22"/>
      <c r="L50" s="22"/>
      <c r="M50" s="22"/>
      <c r="N50" s="22"/>
      <c r="O50" s="22"/>
      <c r="P50" s="22"/>
    </row>
    <row r="51" spans="2:16" ht="14.25">
      <c r="B51" s="22"/>
      <c r="C51" s="22"/>
      <c r="D51" s="22"/>
      <c r="E51" s="22"/>
      <c r="F51" s="22"/>
      <c r="G51" s="22"/>
      <c r="H51" s="22"/>
      <c r="I51" s="22"/>
      <c r="J51" s="22"/>
      <c r="K51" s="22"/>
      <c r="L51" s="22"/>
      <c r="M51" s="22"/>
      <c r="N51" s="22"/>
      <c r="O51" s="22"/>
      <c r="P51" s="22"/>
    </row>
    <row r="52" spans="2:16" ht="14.25">
      <c r="B52" s="22"/>
      <c r="C52" s="22"/>
      <c r="D52" s="22"/>
      <c r="E52" s="22"/>
      <c r="F52" s="22"/>
      <c r="G52" s="22"/>
      <c r="H52" s="22"/>
      <c r="I52" s="22"/>
      <c r="J52" s="22"/>
      <c r="K52" s="22"/>
      <c r="L52" s="22"/>
      <c r="M52" s="22"/>
      <c r="N52" s="22"/>
      <c r="O52" s="22"/>
      <c r="P52" s="22"/>
    </row>
    <row r="53" spans="2:16" ht="14.25">
      <c r="B53" s="22"/>
      <c r="C53" s="22"/>
      <c r="D53" s="22"/>
      <c r="E53" s="22"/>
      <c r="F53" s="22"/>
      <c r="G53" s="22"/>
      <c r="H53" s="22"/>
      <c r="I53" s="22"/>
      <c r="J53" s="22"/>
      <c r="K53" s="22"/>
      <c r="L53" s="22"/>
      <c r="M53" s="22"/>
      <c r="N53" s="22"/>
      <c r="O53" s="22"/>
      <c r="P53" s="22"/>
    </row>
    <row r="54" spans="2:16" ht="14.25">
      <c r="B54" s="22"/>
      <c r="C54" s="22"/>
      <c r="D54" s="22"/>
      <c r="E54" s="22"/>
      <c r="F54" s="22"/>
      <c r="G54" s="22"/>
      <c r="H54" s="22"/>
      <c r="I54" s="22"/>
      <c r="J54" s="22"/>
      <c r="K54" s="22"/>
      <c r="L54" s="22"/>
      <c r="M54" s="22"/>
      <c r="N54" s="22"/>
      <c r="O54" s="22"/>
      <c r="P54" s="22"/>
    </row>
    <row r="55" spans="2:16" ht="14.25">
      <c r="B55" s="22"/>
      <c r="C55" s="22"/>
      <c r="D55" s="22"/>
      <c r="E55" s="22"/>
      <c r="F55" s="22"/>
      <c r="G55" s="22"/>
      <c r="H55" s="22"/>
      <c r="I55" s="22"/>
      <c r="J55" s="22"/>
      <c r="K55" s="22"/>
      <c r="L55" s="22"/>
      <c r="M55" s="22"/>
      <c r="N55" s="22"/>
      <c r="O55" s="22"/>
      <c r="P55" s="22"/>
    </row>
    <row r="56" spans="2:16" ht="14.25">
      <c r="B56" s="22"/>
      <c r="C56" s="22"/>
      <c r="D56" s="22"/>
      <c r="E56" s="22"/>
      <c r="F56" s="22"/>
      <c r="G56" s="22"/>
      <c r="H56" s="22"/>
      <c r="I56" s="22"/>
      <c r="J56" s="22"/>
      <c r="K56" s="22"/>
      <c r="L56" s="22"/>
      <c r="M56" s="22"/>
      <c r="N56" s="22"/>
      <c r="O56" s="22"/>
      <c r="P56" s="22"/>
    </row>
    <row r="57" spans="2:16" ht="14.25">
      <c r="B57" s="22"/>
      <c r="C57" s="22"/>
      <c r="D57" s="22"/>
      <c r="E57" s="22"/>
      <c r="F57" s="22"/>
      <c r="G57" s="22"/>
      <c r="H57" s="22"/>
      <c r="I57" s="22"/>
      <c r="J57" s="22"/>
      <c r="K57" s="22"/>
      <c r="L57" s="22"/>
      <c r="M57" s="22"/>
      <c r="N57" s="22"/>
      <c r="O57" s="22"/>
      <c r="P57" s="22"/>
    </row>
    <row r="58" spans="2:16" ht="14.25">
      <c r="B58" s="22"/>
      <c r="C58" s="22"/>
      <c r="D58" s="22"/>
      <c r="E58" s="22"/>
      <c r="F58" s="22"/>
      <c r="G58" s="22"/>
      <c r="H58" s="22"/>
      <c r="I58" s="22"/>
      <c r="J58" s="22"/>
      <c r="K58" s="22"/>
      <c r="L58" s="22"/>
      <c r="M58" s="22"/>
      <c r="N58" s="22"/>
      <c r="O58" s="22"/>
      <c r="P58" s="22"/>
    </row>
    <row r="59" spans="2:16" ht="14.25">
      <c r="B59" s="22"/>
      <c r="C59" s="22"/>
      <c r="D59" s="22"/>
      <c r="E59" s="22"/>
      <c r="F59" s="22"/>
      <c r="G59" s="22"/>
      <c r="H59" s="22"/>
      <c r="I59" s="22"/>
      <c r="J59" s="22"/>
      <c r="K59" s="22"/>
      <c r="L59" s="22"/>
      <c r="M59" s="22"/>
      <c r="N59" s="22"/>
      <c r="O59" s="22"/>
      <c r="P59" s="22"/>
    </row>
    <row r="60" spans="2:16" ht="14.25">
      <c r="B60" s="22"/>
      <c r="C60" s="22"/>
      <c r="D60" s="22"/>
      <c r="E60" s="22"/>
      <c r="F60" s="22"/>
      <c r="G60" s="22"/>
      <c r="H60" s="22"/>
      <c r="I60" s="22"/>
      <c r="J60" s="22"/>
      <c r="K60" s="22"/>
      <c r="L60" s="22"/>
      <c r="M60" s="22"/>
      <c r="N60" s="22"/>
      <c r="O60" s="22"/>
      <c r="P60" s="22"/>
    </row>
    <row r="61" spans="2:16" ht="14.25">
      <c r="B61" s="22"/>
      <c r="C61" s="22"/>
      <c r="D61" s="22"/>
      <c r="E61" s="22"/>
      <c r="F61" s="22"/>
      <c r="G61" s="22"/>
      <c r="H61" s="22"/>
      <c r="I61" s="22"/>
      <c r="J61" s="22"/>
      <c r="K61" s="22"/>
      <c r="L61" s="22"/>
      <c r="M61" s="22"/>
      <c r="N61" s="22"/>
      <c r="O61" s="22"/>
      <c r="P61" s="22"/>
    </row>
    <row r="62" spans="2:16" ht="14.25">
      <c r="B62" s="22"/>
      <c r="C62" s="22"/>
      <c r="D62" s="22"/>
      <c r="E62" s="22"/>
      <c r="F62" s="22"/>
      <c r="G62" s="22"/>
      <c r="H62" s="22"/>
      <c r="I62" s="22"/>
      <c r="J62" s="22"/>
      <c r="K62" s="22"/>
      <c r="L62" s="22"/>
      <c r="M62" s="22"/>
      <c r="N62" s="22"/>
      <c r="O62" s="22"/>
      <c r="P62" s="22"/>
    </row>
    <row r="63" spans="2:16" ht="14.25">
      <c r="B63" s="22"/>
      <c r="C63" s="22"/>
      <c r="D63" s="22"/>
      <c r="E63" s="22"/>
      <c r="F63" s="22"/>
      <c r="G63" s="22"/>
      <c r="H63" s="22"/>
      <c r="I63" s="22"/>
      <c r="J63" s="22"/>
      <c r="K63" s="22"/>
      <c r="L63" s="22"/>
      <c r="M63" s="22"/>
      <c r="N63" s="22"/>
      <c r="O63" s="22"/>
      <c r="P63" s="22"/>
    </row>
    <row r="64" spans="2:16" ht="14.25">
      <c r="B64" s="22"/>
      <c r="C64" s="22"/>
      <c r="D64" s="22"/>
      <c r="E64" s="22"/>
      <c r="F64" s="22"/>
      <c r="G64" s="22"/>
      <c r="H64" s="22"/>
      <c r="I64" s="22"/>
      <c r="J64" s="22"/>
      <c r="K64" s="22"/>
      <c r="L64" s="22"/>
      <c r="M64" s="22"/>
      <c r="N64" s="22"/>
      <c r="O64" s="22"/>
      <c r="P64" s="22"/>
    </row>
    <row r="65" spans="2:16" ht="14.25">
      <c r="B65" s="22"/>
      <c r="C65" s="22"/>
      <c r="D65" s="22"/>
      <c r="E65" s="22"/>
      <c r="F65" s="22"/>
      <c r="G65" s="22"/>
      <c r="H65" s="22"/>
      <c r="I65" s="22"/>
      <c r="J65" s="22"/>
      <c r="K65" s="22"/>
      <c r="L65" s="22"/>
      <c r="M65" s="22"/>
      <c r="N65" s="22"/>
      <c r="O65" s="22"/>
      <c r="P65" s="22"/>
    </row>
    <row r="66" spans="2:16" ht="14.25">
      <c r="B66" s="22"/>
      <c r="C66" s="22"/>
      <c r="D66" s="22"/>
      <c r="E66" s="22"/>
      <c r="F66" s="22"/>
      <c r="G66" s="22"/>
      <c r="H66" s="22"/>
      <c r="I66" s="22"/>
      <c r="J66" s="22"/>
      <c r="K66" s="22"/>
      <c r="L66" s="22"/>
      <c r="M66" s="22"/>
      <c r="N66" s="22"/>
      <c r="O66" s="22"/>
      <c r="P66" s="22"/>
    </row>
    <row r="67" spans="2:16" ht="14.25">
      <c r="B67" s="22"/>
      <c r="C67" s="22"/>
      <c r="D67" s="22"/>
      <c r="E67" s="22"/>
      <c r="F67" s="22"/>
      <c r="G67" s="22"/>
      <c r="H67" s="22"/>
      <c r="I67" s="22"/>
      <c r="J67" s="22"/>
      <c r="K67" s="22"/>
      <c r="L67" s="22"/>
      <c r="M67" s="22"/>
      <c r="N67" s="22"/>
      <c r="O67" s="22"/>
      <c r="P67" s="22"/>
    </row>
    <row r="68" spans="2:16" ht="14.25">
      <c r="B68" s="22"/>
      <c r="C68" s="22"/>
      <c r="D68" s="22"/>
      <c r="E68" s="22"/>
      <c r="F68" s="22"/>
      <c r="G68" s="22"/>
      <c r="H68" s="22"/>
      <c r="I68" s="22"/>
      <c r="J68" s="22"/>
      <c r="K68" s="22"/>
      <c r="L68" s="22"/>
      <c r="M68" s="22"/>
      <c r="N68" s="22"/>
      <c r="O68" s="22"/>
      <c r="P68" s="22"/>
    </row>
    <row r="69" spans="2:16" ht="14.25">
      <c r="B69" s="22"/>
      <c r="C69" s="22"/>
      <c r="D69" s="22"/>
      <c r="E69" s="22"/>
      <c r="F69" s="22"/>
      <c r="G69" s="22"/>
      <c r="H69" s="22"/>
      <c r="I69" s="22"/>
      <c r="J69" s="22"/>
      <c r="K69" s="22"/>
      <c r="L69" s="22"/>
      <c r="M69" s="22"/>
      <c r="N69" s="22"/>
      <c r="O69" s="22"/>
      <c r="P69" s="22"/>
    </row>
    <row r="70" spans="2:16" ht="14.25">
      <c r="B70" s="22"/>
      <c r="C70" s="22"/>
      <c r="D70" s="22"/>
      <c r="E70" s="22"/>
      <c r="F70" s="22"/>
      <c r="G70" s="22"/>
      <c r="H70" s="22"/>
      <c r="I70" s="22"/>
      <c r="J70" s="22"/>
      <c r="K70" s="22"/>
      <c r="L70" s="22"/>
      <c r="M70" s="22"/>
      <c r="N70" s="22"/>
      <c r="O70" s="22"/>
      <c r="P70" s="22"/>
    </row>
    <row r="71" spans="2:16" ht="14.25">
      <c r="B71" s="22"/>
      <c r="C71" s="22"/>
      <c r="D71" s="22"/>
      <c r="E71" s="22"/>
      <c r="F71" s="22"/>
      <c r="G71" s="22"/>
      <c r="H71" s="22"/>
      <c r="I71" s="22"/>
      <c r="J71" s="22"/>
      <c r="K71" s="22"/>
      <c r="L71" s="22"/>
      <c r="M71" s="22"/>
      <c r="N71" s="22"/>
      <c r="O71" s="22"/>
      <c r="P71" s="22"/>
    </row>
    <row r="72" spans="2:16" ht="14.25">
      <c r="B72" s="22"/>
      <c r="C72" s="22"/>
      <c r="D72" s="22"/>
      <c r="E72" s="22"/>
      <c r="F72" s="22"/>
      <c r="G72" s="22"/>
      <c r="H72" s="22"/>
      <c r="I72" s="22"/>
      <c r="J72" s="22"/>
      <c r="K72" s="22"/>
      <c r="L72" s="22"/>
      <c r="M72" s="22"/>
      <c r="N72" s="22"/>
      <c r="O72" s="22"/>
      <c r="P72" s="22"/>
    </row>
    <row r="73" spans="2:16" ht="14.25">
      <c r="B73" s="22"/>
      <c r="C73" s="22"/>
      <c r="D73" s="22"/>
      <c r="E73" s="22"/>
      <c r="F73" s="22"/>
      <c r="G73" s="22"/>
      <c r="H73" s="22"/>
      <c r="I73" s="22"/>
      <c r="J73" s="22"/>
      <c r="K73" s="22"/>
      <c r="L73" s="22"/>
      <c r="M73" s="22"/>
      <c r="N73" s="22"/>
      <c r="O73" s="22"/>
      <c r="P73" s="22"/>
    </row>
    <row r="74" spans="2:16" ht="14.25">
      <c r="B74" s="22"/>
      <c r="C74" s="22"/>
      <c r="D74" s="22"/>
      <c r="E74" s="22"/>
      <c r="F74" s="22"/>
      <c r="G74" s="22"/>
      <c r="H74" s="22"/>
      <c r="I74" s="22"/>
      <c r="J74" s="22"/>
      <c r="K74" s="22"/>
      <c r="L74" s="22"/>
      <c r="M74" s="22"/>
      <c r="N74" s="22"/>
      <c r="O74" s="22"/>
      <c r="P74" s="22"/>
    </row>
    <row r="75" spans="2:16" ht="14.25">
      <c r="B75" s="22"/>
      <c r="C75" s="22"/>
      <c r="D75" s="22"/>
      <c r="E75" s="22"/>
      <c r="F75" s="22"/>
      <c r="G75" s="22"/>
      <c r="H75" s="22"/>
      <c r="I75" s="22"/>
      <c r="J75" s="22"/>
      <c r="K75" s="22"/>
      <c r="L75" s="22"/>
      <c r="M75" s="22"/>
      <c r="N75" s="22"/>
      <c r="O75" s="22"/>
      <c r="P75" s="22"/>
    </row>
    <row r="76" spans="2:16" ht="14.25">
      <c r="B76" s="22"/>
      <c r="C76" s="22"/>
      <c r="D76" s="22"/>
      <c r="E76" s="22"/>
      <c r="F76" s="22"/>
      <c r="G76" s="22"/>
      <c r="H76" s="22"/>
      <c r="I76" s="22"/>
      <c r="J76" s="22"/>
      <c r="K76" s="22"/>
      <c r="L76" s="22"/>
      <c r="M76" s="22"/>
      <c r="N76" s="22"/>
      <c r="O76" s="22"/>
      <c r="P76" s="22"/>
    </row>
    <row r="77" spans="2:16" ht="14.25">
      <c r="B77" s="22"/>
      <c r="C77" s="22"/>
      <c r="D77" s="22"/>
      <c r="E77" s="22"/>
      <c r="F77" s="22"/>
      <c r="G77" s="22"/>
      <c r="H77" s="22"/>
      <c r="I77" s="22"/>
      <c r="J77" s="22"/>
      <c r="K77" s="22"/>
      <c r="L77" s="22"/>
      <c r="M77" s="22"/>
      <c r="N77" s="22"/>
      <c r="O77" s="22"/>
      <c r="P77" s="22"/>
    </row>
    <row r="78" spans="2:16" ht="14.25">
      <c r="B78" s="22"/>
      <c r="C78" s="22"/>
      <c r="D78" s="22"/>
      <c r="E78" s="22"/>
      <c r="F78" s="22"/>
      <c r="G78" s="22"/>
      <c r="H78" s="22"/>
      <c r="I78" s="22"/>
      <c r="J78" s="22"/>
      <c r="K78" s="22"/>
      <c r="L78" s="22"/>
      <c r="M78" s="22"/>
      <c r="N78" s="22"/>
      <c r="O78" s="22"/>
      <c r="P78" s="22"/>
    </row>
    <row r="79" spans="2:16" ht="14.25">
      <c r="B79" s="22"/>
      <c r="C79" s="22"/>
      <c r="D79" s="22"/>
      <c r="E79" s="22"/>
      <c r="F79" s="22"/>
      <c r="G79" s="22"/>
      <c r="H79" s="22"/>
      <c r="I79" s="22"/>
      <c r="J79" s="22"/>
      <c r="K79" s="22"/>
      <c r="L79" s="22"/>
      <c r="M79" s="22"/>
      <c r="N79" s="22"/>
      <c r="O79" s="22"/>
      <c r="P79" s="22"/>
    </row>
    <row r="80" spans="2:16" ht="14.25">
      <c r="B80" s="22"/>
      <c r="C80" s="22"/>
      <c r="D80" s="22"/>
      <c r="E80" s="22"/>
      <c r="F80" s="22"/>
      <c r="G80" s="22"/>
      <c r="H80" s="22"/>
      <c r="I80" s="22"/>
      <c r="J80" s="22"/>
      <c r="K80" s="22"/>
      <c r="L80" s="22"/>
      <c r="M80" s="22"/>
      <c r="N80" s="22"/>
      <c r="O80" s="22"/>
      <c r="P80" s="22"/>
    </row>
    <row r="81" spans="2:16" ht="14.25">
      <c r="B81" s="22"/>
      <c r="C81" s="22"/>
      <c r="D81" s="22"/>
      <c r="E81" s="22"/>
      <c r="F81" s="22"/>
      <c r="G81" s="22"/>
      <c r="H81" s="22"/>
      <c r="I81" s="22"/>
      <c r="J81" s="22"/>
      <c r="K81" s="22"/>
      <c r="L81" s="22"/>
      <c r="M81" s="22"/>
      <c r="N81" s="22"/>
      <c r="O81" s="22"/>
      <c r="P81" s="22"/>
    </row>
    <row r="82" spans="2:16" ht="14.25">
      <c r="B82" s="22"/>
      <c r="C82" s="22"/>
      <c r="D82" s="22"/>
      <c r="E82" s="22"/>
      <c r="F82" s="22"/>
      <c r="G82" s="22"/>
      <c r="H82" s="22"/>
      <c r="I82" s="22"/>
      <c r="J82" s="22"/>
      <c r="K82" s="22"/>
      <c r="L82" s="22"/>
      <c r="M82" s="22"/>
      <c r="N82" s="22"/>
      <c r="O82" s="22"/>
      <c r="P82" s="22"/>
    </row>
    <row r="83" spans="2:16" ht="14.25">
      <c r="B83" s="22"/>
      <c r="C83" s="22"/>
      <c r="D83" s="22"/>
      <c r="E83" s="22"/>
      <c r="F83" s="22"/>
      <c r="G83" s="22"/>
      <c r="H83" s="22"/>
      <c r="I83" s="22"/>
      <c r="J83" s="22"/>
      <c r="K83" s="22"/>
      <c r="L83" s="22"/>
      <c r="M83" s="22"/>
      <c r="N83" s="22"/>
      <c r="O83" s="22"/>
      <c r="P83" s="22"/>
    </row>
    <row r="84" spans="2:16" ht="14.25">
      <c r="B84" s="22"/>
      <c r="C84" s="22"/>
      <c r="D84" s="22"/>
      <c r="E84" s="22"/>
      <c r="F84" s="22"/>
      <c r="G84" s="22"/>
      <c r="H84" s="22"/>
      <c r="I84" s="22"/>
      <c r="J84" s="22"/>
      <c r="K84" s="22"/>
      <c r="L84" s="22"/>
      <c r="M84" s="22"/>
      <c r="N84" s="22"/>
      <c r="O84" s="22"/>
      <c r="P84" s="22"/>
    </row>
    <row r="85" spans="2:16" ht="14.25">
      <c r="B85" s="22"/>
      <c r="C85" s="22"/>
      <c r="D85" s="22"/>
      <c r="E85" s="22"/>
      <c r="F85" s="22"/>
      <c r="G85" s="22"/>
      <c r="H85" s="22"/>
      <c r="I85" s="22"/>
      <c r="J85" s="22"/>
      <c r="K85" s="22"/>
      <c r="L85" s="22"/>
      <c r="M85" s="22"/>
      <c r="N85" s="22"/>
      <c r="O85" s="22"/>
      <c r="P85" s="22"/>
    </row>
    <row r="86" spans="2:16" ht="14.25">
      <c r="B86" s="22"/>
      <c r="C86" s="22"/>
      <c r="D86" s="22"/>
      <c r="E86" s="22"/>
      <c r="F86" s="22"/>
      <c r="G86" s="22"/>
      <c r="H86" s="22"/>
      <c r="I86" s="22"/>
      <c r="J86" s="22"/>
      <c r="K86" s="22"/>
      <c r="L86" s="22"/>
      <c r="M86" s="22"/>
      <c r="N86" s="22"/>
      <c r="O86" s="22"/>
      <c r="P86" s="22"/>
    </row>
    <row r="87" spans="2:16" ht="14.25">
      <c r="B87" s="22"/>
      <c r="C87" s="22"/>
      <c r="D87" s="22"/>
      <c r="E87" s="22"/>
      <c r="F87" s="22"/>
      <c r="G87" s="22"/>
      <c r="H87" s="22"/>
      <c r="I87" s="22"/>
      <c r="J87" s="22"/>
      <c r="K87" s="22"/>
      <c r="L87" s="22"/>
      <c r="M87" s="22"/>
      <c r="N87" s="22"/>
      <c r="O87" s="22"/>
      <c r="P87" s="22"/>
    </row>
    <row r="88" spans="2:16" ht="14.25">
      <c r="B88" s="22"/>
      <c r="C88" s="22"/>
      <c r="D88" s="22"/>
      <c r="E88" s="22"/>
      <c r="F88" s="22"/>
      <c r="G88" s="22"/>
      <c r="H88" s="22"/>
      <c r="I88" s="22"/>
      <c r="J88" s="22"/>
      <c r="K88" s="22"/>
      <c r="L88" s="22"/>
      <c r="M88" s="22"/>
      <c r="N88" s="22"/>
      <c r="O88" s="22"/>
      <c r="P88" s="22"/>
    </row>
    <row r="89" spans="2:16" ht="14.25">
      <c r="B89" s="22"/>
      <c r="C89" s="22"/>
      <c r="D89" s="22"/>
      <c r="E89" s="22"/>
      <c r="F89" s="22"/>
      <c r="G89" s="22"/>
      <c r="H89" s="22"/>
      <c r="I89" s="22"/>
      <c r="J89" s="22"/>
      <c r="K89" s="22"/>
      <c r="L89" s="22"/>
      <c r="M89" s="22"/>
      <c r="N89" s="22"/>
      <c r="O89" s="22"/>
      <c r="P89" s="22"/>
    </row>
    <row r="90" spans="2:16" ht="14.25">
      <c r="B90" s="22"/>
      <c r="C90" s="22"/>
      <c r="D90" s="22"/>
      <c r="E90" s="22"/>
      <c r="F90" s="22"/>
      <c r="G90" s="22"/>
      <c r="H90" s="22"/>
      <c r="I90" s="22"/>
      <c r="J90" s="22"/>
      <c r="K90" s="22"/>
      <c r="L90" s="22"/>
      <c r="M90" s="22"/>
      <c r="N90" s="22"/>
      <c r="O90" s="22"/>
      <c r="P90" s="22"/>
    </row>
    <row r="91" spans="2:16" ht="14.25">
      <c r="B91" s="22"/>
      <c r="C91" s="22"/>
      <c r="D91" s="22"/>
      <c r="E91" s="22"/>
      <c r="F91" s="22"/>
      <c r="G91" s="22"/>
      <c r="H91" s="22"/>
      <c r="I91" s="22"/>
      <c r="J91" s="22"/>
      <c r="K91" s="22"/>
      <c r="L91" s="22"/>
      <c r="M91" s="22"/>
      <c r="N91" s="22"/>
      <c r="O91" s="22"/>
      <c r="P91" s="22"/>
    </row>
    <row r="92" spans="2:16" ht="14.25">
      <c r="B92" s="22"/>
      <c r="C92" s="22"/>
      <c r="D92" s="22"/>
      <c r="E92" s="22"/>
      <c r="F92" s="22"/>
      <c r="G92" s="22"/>
      <c r="H92" s="22"/>
      <c r="I92" s="22"/>
      <c r="J92" s="22"/>
      <c r="K92" s="22"/>
      <c r="L92" s="22"/>
      <c r="M92" s="22"/>
      <c r="N92" s="22"/>
      <c r="O92" s="22"/>
      <c r="P92" s="22"/>
    </row>
    <row r="93" spans="2:16" ht="14.25">
      <c r="B93" s="22"/>
      <c r="C93" s="22"/>
      <c r="D93" s="22"/>
      <c r="E93" s="22"/>
      <c r="F93" s="22"/>
      <c r="G93" s="22"/>
      <c r="H93" s="22"/>
      <c r="I93" s="22"/>
      <c r="J93" s="22"/>
      <c r="K93" s="22"/>
      <c r="L93" s="22"/>
      <c r="M93" s="22"/>
      <c r="N93" s="22"/>
      <c r="O93" s="22"/>
      <c r="P93" s="22"/>
    </row>
    <row r="94" spans="2:16" ht="14.25">
      <c r="B94" s="22"/>
      <c r="C94" s="22"/>
      <c r="D94" s="22"/>
      <c r="E94" s="22"/>
      <c r="F94" s="22"/>
      <c r="G94" s="22"/>
      <c r="H94" s="22"/>
      <c r="I94" s="22"/>
      <c r="J94" s="22"/>
      <c r="K94" s="22"/>
      <c r="L94" s="22"/>
      <c r="M94" s="22"/>
      <c r="N94" s="22"/>
      <c r="O94" s="22"/>
      <c r="P94" s="22"/>
    </row>
    <row r="95" spans="2:16" ht="14.25">
      <c r="B95" s="22"/>
      <c r="C95" s="22"/>
      <c r="D95" s="22"/>
      <c r="E95" s="22"/>
      <c r="F95" s="22"/>
      <c r="G95" s="22"/>
      <c r="H95" s="22"/>
      <c r="I95" s="22"/>
      <c r="J95" s="22"/>
      <c r="K95" s="22"/>
      <c r="L95" s="22"/>
      <c r="M95" s="22"/>
      <c r="N95" s="22"/>
      <c r="O95" s="22"/>
      <c r="P95" s="22"/>
    </row>
    <row r="96" spans="2:16" ht="14.25">
      <c r="B96" s="22"/>
      <c r="C96" s="22"/>
      <c r="D96" s="22"/>
      <c r="E96" s="22"/>
      <c r="F96" s="22"/>
      <c r="G96" s="22"/>
      <c r="H96" s="22"/>
      <c r="I96" s="22"/>
      <c r="J96" s="22"/>
      <c r="K96" s="22"/>
      <c r="L96" s="22"/>
      <c r="M96" s="22"/>
      <c r="N96" s="22"/>
      <c r="O96" s="22"/>
      <c r="P96" s="22"/>
    </row>
    <row r="97" spans="2:16" ht="14.25">
      <c r="B97" s="22"/>
      <c r="C97" s="22"/>
      <c r="D97" s="22"/>
      <c r="E97" s="22"/>
      <c r="F97" s="22"/>
      <c r="G97" s="22"/>
      <c r="H97" s="22"/>
      <c r="I97" s="22"/>
      <c r="J97" s="22"/>
      <c r="K97" s="22"/>
      <c r="L97" s="22"/>
      <c r="M97" s="22"/>
      <c r="N97" s="22"/>
      <c r="O97" s="22"/>
      <c r="P97" s="22"/>
    </row>
    <row r="98" spans="2:16" ht="14.25">
      <c r="B98" s="22"/>
      <c r="C98" s="22"/>
      <c r="D98" s="22"/>
      <c r="E98" s="22"/>
      <c r="F98" s="22"/>
      <c r="G98" s="22"/>
      <c r="H98" s="22"/>
      <c r="I98" s="22"/>
      <c r="J98" s="22"/>
      <c r="K98" s="22"/>
      <c r="L98" s="22"/>
      <c r="M98" s="22"/>
      <c r="N98" s="22"/>
      <c r="O98" s="22"/>
      <c r="P98" s="22"/>
    </row>
    <row r="99" spans="2:16" ht="14.25">
      <c r="B99" s="22"/>
      <c r="C99" s="22"/>
      <c r="D99" s="22"/>
      <c r="E99" s="22"/>
      <c r="F99" s="22"/>
      <c r="G99" s="22"/>
      <c r="H99" s="22"/>
      <c r="I99" s="22"/>
      <c r="J99" s="22"/>
      <c r="K99" s="22"/>
      <c r="L99" s="22"/>
      <c r="M99" s="22"/>
      <c r="N99" s="22"/>
      <c r="O99" s="22"/>
      <c r="P99" s="22"/>
    </row>
    <row r="100" spans="2:16" ht="14.25">
      <c r="B100" s="22"/>
      <c r="C100" s="22"/>
      <c r="D100" s="22"/>
      <c r="E100" s="22"/>
      <c r="F100" s="22"/>
      <c r="G100" s="22"/>
      <c r="H100" s="22"/>
      <c r="I100" s="22"/>
      <c r="J100" s="22"/>
      <c r="K100" s="22"/>
      <c r="L100" s="22"/>
      <c r="M100" s="22"/>
      <c r="N100" s="22"/>
      <c r="O100" s="22"/>
      <c r="P100" s="22"/>
    </row>
    <row r="101" spans="2:16" ht="14.25">
      <c r="B101" s="22"/>
      <c r="C101" s="22"/>
      <c r="D101" s="22"/>
      <c r="E101" s="22"/>
      <c r="F101" s="22"/>
      <c r="G101" s="22"/>
      <c r="H101" s="22"/>
      <c r="I101" s="22"/>
      <c r="J101" s="22"/>
      <c r="K101" s="22"/>
      <c r="L101" s="22"/>
      <c r="M101" s="22"/>
      <c r="N101" s="22"/>
      <c r="O101" s="22"/>
      <c r="P101" s="22"/>
    </row>
    <row r="102" spans="2:16" ht="14.25">
      <c r="B102" s="22"/>
      <c r="C102" s="22"/>
      <c r="D102" s="22"/>
      <c r="E102" s="22"/>
      <c r="F102" s="22"/>
      <c r="G102" s="22"/>
      <c r="H102" s="22"/>
      <c r="I102" s="22"/>
      <c r="J102" s="22"/>
      <c r="K102" s="22"/>
      <c r="L102" s="22"/>
      <c r="M102" s="22"/>
      <c r="N102" s="22"/>
      <c r="O102" s="22"/>
      <c r="P102" s="22"/>
    </row>
    <row r="103" spans="2:16" ht="14.25">
      <c r="B103" s="22"/>
      <c r="C103" s="22"/>
      <c r="D103" s="22"/>
      <c r="E103" s="22"/>
      <c r="F103" s="22"/>
      <c r="G103" s="22"/>
      <c r="H103" s="22"/>
      <c r="I103" s="22"/>
      <c r="J103" s="22"/>
      <c r="K103" s="22"/>
      <c r="L103" s="22"/>
      <c r="M103" s="22"/>
      <c r="N103" s="22"/>
      <c r="O103" s="22"/>
      <c r="P103" s="22"/>
    </row>
    <row r="104" spans="2:16" ht="14.25">
      <c r="B104" s="22"/>
      <c r="C104" s="22"/>
      <c r="D104" s="22"/>
      <c r="E104" s="22"/>
      <c r="F104" s="22"/>
      <c r="G104" s="22"/>
      <c r="H104" s="22"/>
      <c r="I104" s="22"/>
      <c r="J104" s="22"/>
      <c r="K104" s="22"/>
      <c r="L104" s="22"/>
      <c r="M104" s="22"/>
      <c r="N104" s="22"/>
      <c r="O104" s="22"/>
      <c r="P104" s="22"/>
    </row>
    <row r="105" spans="2:16" ht="14.25">
      <c r="B105" s="22"/>
      <c r="C105" s="22"/>
      <c r="D105" s="22"/>
      <c r="E105" s="22"/>
      <c r="F105" s="22"/>
      <c r="G105" s="22"/>
      <c r="H105" s="22"/>
      <c r="I105" s="22"/>
      <c r="J105" s="22"/>
      <c r="K105" s="22"/>
      <c r="L105" s="22"/>
      <c r="M105" s="22"/>
      <c r="N105" s="22"/>
      <c r="O105" s="22"/>
      <c r="P105" s="22"/>
    </row>
    <row r="106" spans="2:16" ht="14.25">
      <c r="B106" s="22"/>
      <c r="C106" s="22"/>
      <c r="D106" s="22"/>
      <c r="E106" s="22"/>
      <c r="F106" s="22"/>
      <c r="G106" s="22"/>
      <c r="H106" s="22"/>
      <c r="I106" s="22"/>
      <c r="J106" s="22"/>
      <c r="K106" s="22"/>
      <c r="L106" s="22"/>
      <c r="M106" s="22"/>
      <c r="N106" s="22"/>
      <c r="O106" s="22"/>
      <c r="P106" s="22"/>
    </row>
    <row r="107" spans="2:16" ht="14.25">
      <c r="B107" s="22"/>
      <c r="C107" s="22"/>
      <c r="D107" s="22"/>
      <c r="E107" s="22"/>
      <c r="F107" s="22"/>
      <c r="G107" s="22"/>
      <c r="H107" s="22"/>
      <c r="I107" s="22"/>
      <c r="J107" s="22"/>
      <c r="K107" s="22"/>
      <c r="L107" s="22"/>
      <c r="M107" s="22"/>
      <c r="N107" s="22"/>
      <c r="O107" s="22"/>
      <c r="P107" s="22"/>
    </row>
    <row r="108" spans="2:16" ht="14.25">
      <c r="B108" s="22"/>
      <c r="C108" s="22"/>
      <c r="D108" s="22"/>
      <c r="E108" s="22"/>
      <c r="F108" s="22"/>
      <c r="G108" s="22"/>
      <c r="H108" s="22"/>
      <c r="I108" s="22"/>
      <c r="J108" s="22"/>
      <c r="K108" s="22"/>
      <c r="L108" s="22"/>
      <c r="M108" s="22"/>
      <c r="N108" s="22"/>
      <c r="O108" s="22"/>
      <c r="P108" s="22"/>
    </row>
    <row r="109" spans="2:16" ht="14.25">
      <c r="B109" s="22"/>
      <c r="C109" s="22"/>
      <c r="D109" s="22"/>
      <c r="E109" s="22"/>
      <c r="F109" s="22"/>
      <c r="G109" s="22"/>
      <c r="H109" s="22"/>
      <c r="I109" s="22"/>
      <c r="J109" s="22"/>
      <c r="K109" s="22"/>
      <c r="L109" s="22"/>
      <c r="M109" s="22"/>
      <c r="N109" s="22"/>
      <c r="O109" s="22"/>
      <c r="P109" s="22"/>
    </row>
    <row r="110" spans="2:16" ht="14.25">
      <c r="B110" s="22"/>
      <c r="C110" s="22"/>
      <c r="D110" s="22"/>
      <c r="E110" s="22"/>
      <c r="F110" s="22"/>
      <c r="G110" s="22"/>
      <c r="H110" s="22"/>
      <c r="I110" s="22"/>
      <c r="J110" s="22"/>
      <c r="K110" s="22"/>
      <c r="L110" s="22"/>
      <c r="M110" s="22"/>
      <c r="N110" s="22"/>
      <c r="O110" s="22"/>
      <c r="P110" s="22"/>
    </row>
    <row r="111" spans="2:16" ht="14.25">
      <c r="B111" s="22"/>
      <c r="C111" s="22"/>
      <c r="D111" s="22"/>
      <c r="E111" s="22"/>
      <c r="F111" s="22"/>
      <c r="G111" s="22"/>
      <c r="H111" s="22"/>
      <c r="I111" s="22"/>
      <c r="J111" s="22"/>
      <c r="K111" s="22"/>
      <c r="L111" s="22"/>
      <c r="M111" s="22"/>
      <c r="N111" s="22"/>
      <c r="O111" s="22"/>
      <c r="P111" s="22"/>
    </row>
    <row r="112" spans="2:16" ht="14.25">
      <c r="B112" s="22"/>
      <c r="C112" s="22"/>
      <c r="D112" s="22"/>
      <c r="E112" s="22"/>
      <c r="F112" s="22"/>
      <c r="G112" s="22"/>
      <c r="H112" s="22"/>
      <c r="I112" s="22"/>
      <c r="J112" s="22"/>
      <c r="K112" s="22"/>
      <c r="L112" s="22"/>
      <c r="M112" s="22"/>
      <c r="N112" s="22"/>
      <c r="O112" s="22"/>
      <c r="P112" s="22"/>
    </row>
    <row r="113" spans="2:16" ht="14.25">
      <c r="B113" s="22"/>
      <c r="C113" s="22"/>
      <c r="D113" s="22"/>
      <c r="E113" s="22"/>
      <c r="F113" s="22"/>
      <c r="G113" s="22"/>
      <c r="H113" s="22"/>
      <c r="I113" s="22"/>
      <c r="J113" s="22"/>
      <c r="K113" s="22"/>
      <c r="L113" s="22"/>
      <c r="M113" s="22"/>
      <c r="N113" s="22"/>
      <c r="O113" s="22"/>
      <c r="P113" s="22"/>
    </row>
    <row r="114" spans="2:16" ht="14.25">
      <c r="B114" s="22"/>
      <c r="C114" s="22"/>
      <c r="D114" s="22"/>
      <c r="E114" s="22"/>
      <c r="F114" s="22"/>
      <c r="G114" s="22"/>
      <c r="H114" s="22"/>
      <c r="I114" s="22"/>
      <c r="J114" s="22"/>
      <c r="K114" s="22"/>
      <c r="L114" s="22"/>
      <c r="M114" s="22"/>
      <c r="N114" s="22"/>
      <c r="O114" s="22"/>
      <c r="P114" s="22"/>
    </row>
    <row r="115" spans="2:16" ht="14.25">
      <c r="B115" s="22"/>
      <c r="C115" s="22"/>
      <c r="D115" s="22"/>
      <c r="E115" s="22"/>
      <c r="F115" s="22"/>
      <c r="G115" s="22"/>
      <c r="H115" s="22"/>
      <c r="I115" s="22"/>
      <c r="J115" s="22"/>
      <c r="K115" s="22"/>
      <c r="L115" s="22"/>
      <c r="M115" s="22"/>
      <c r="N115" s="22"/>
      <c r="O115" s="22"/>
      <c r="P115" s="22"/>
    </row>
    <row r="116" spans="2:16" ht="14.25">
      <c r="B116" s="22"/>
      <c r="C116" s="22"/>
      <c r="D116" s="22"/>
      <c r="E116" s="22"/>
      <c r="F116" s="22"/>
      <c r="G116" s="22"/>
      <c r="H116" s="22"/>
      <c r="I116" s="22"/>
      <c r="J116" s="22"/>
      <c r="K116" s="22"/>
      <c r="L116" s="22"/>
      <c r="M116" s="22"/>
      <c r="N116" s="22"/>
      <c r="O116" s="22"/>
      <c r="P116" s="22"/>
    </row>
    <row r="117" spans="2:16" ht="14.25">
      <c r="B117" s="22"/>
      <c r="C117" s="22"/>
      <c r="D117" s="22"/>
      <c r="E117" s="22"/>
      <c r="F117" s="22"/>
      <c r="G117" s="22"/>
      <c r="H117" s="22"/>
      <c r="I117" s="22"/>
      <c r="J117" s="22"/>
      <c r="K117" s="22"/>
      <c r="L117" s="22"/>
      <c r="M117" s="22"/>
      <c r="N117" s="22"/>
      <c r="O117" s="22"/>
      <c r="P117" s="22"/>
    </row>
    <row r="118" spans="2:16" ht="14.25">
      <c r="B118" s="22"/>
      <c r="C118" s="22"/>
      <c r="D118" s="22"/>
      <c r="E118" s="22"/>
      <c r="F118" s="22"/>
      <c r="G118" s="22"/>
      <c r="H118" s="22"/>
      <c r="I118" s="22"/>
      <c r="J118" s="22"/>
      <c r="K118" s="22"/>
      <c r="L118" s="22"/>
      <c r="M118" s="22"/>
      <c r="N118" s="22"/>
      <c r="O118" s="22"/>
      <c r="P118" s="22"/>
    </row>
    <row r="119" spans="2:16" ht="14.25">
      <c r="B119" s="22"/>
      <c r="C119" s="22"/>
      <c r="D119" s="22"/>
      <c r="E119" s="22"/>
      <c r="F119" s="22"/>
      <c r="G119" s="22"/>
      <c r="H119" s="22"/>
      <c r="I119" s="22"/>
      <c r="J119" s="22"/>
      <c r="K119" s="22"/>
      <c r="L119" s="22"/>
      <c r="M119" s="22"/>
      <c r="N119" s="22"/>
      <c r="O119" s="22"/>
      <c r="P119" s="22"/>
    </row>
    <row r="120" spans="2:16" ht="14.25">
      <c r="B120" s="22"/>
      <c r="C120" s="22"/>
      <c r="D120" s="22"/>
      <c r="E120" s="22"/>
      <c r="F120" s="22"/>
      <c r="G120" s="22"/>
      <c r="H120" s="22"/>
      <c r="I120" s="22"/>
      <c r="J120" s="22"/>
      <c r="K120" s="22"/>
      <c r="L120" s="22"/>
      <c r="M120" s="22"/>
      <c r="N120" s="22"/>
      <c r="O120" s="22"/>
      <c r="P120" s="22"/>
    </row>
    <row r="121" spans="2:16" ht="14.25">
      <c r="B121" s="22"/>
      <c r="C121" s="22"/>
      <c r="D121" s="22"/>
      <c r="E121" s="22"/>
      <c r="F121" s="22"/>
      <c r="G121" s="22"/>
      <c r="H121" s="22"/>
      <c r="I121" s="22"/>
      <c r="J121" s="22"/>
      <c r="K121" s="22"/>
      <c r="L121" s="22"/>
      <c r="M121" s="22"/>
      <c r="N121" s="22"/>
      <c r="O121" s="22"/>
      <c r="P121" s="22"/>
    </row>
    <row r="122" spans="2:16" ht="14.25">
      <c r="B122" s="22"/>
      <c r="C122" s="22"/>
      <c r="D122" s="22"/>
      <c r="E122" s="22"/>
      <c r="F122" s="22"/>
      <c r="G122" s="22"/>
      <c r="H122" s="22"/>
      <c r="I122" s="22"/>
      <c r="J122" s="22"/>
      <c r="K122" s="22"/>
      <c r="L122" s="22"/>
      <c r="M122" s="22"/>
      <c r="N122" s="22"/>
      <c r="O122" s="22"/>
      <c r="P122" s="22"/>
    </row>
    <row r="123" spans="2:16" ht="14.25">
      <c r="B123" s="22"/>
      <c r="C123" s="22"/>
      <c r="D123" s="22"/>
      <c r="E123" s="22"/>
      <c r="F123" s="22"/>
      <c r="G123" s="22"/>
      <c r="H123" s="22"/>
      <c r="I123" s="22"/>
      <c r="J123" s="22"/>
      <c r="K123" s="22"/>
      <c r="L123" s="22"/>
      <c r="M123" s="22"/>
      <c r="N123" s="22"/>
      <c r="O123" s="22"/>
      <c r="P123" s="22"/>
    </row>
    <row r="124" spans="2:16" ht="14.25">
      <c r="B124" s="22"/>
      <c r="C124" s="22"/>
      <c r="D124" s="22"/>
      <c r="E124" s="22"/>
      <c r="F124" s="22"/>
      <c r="G124" s="22"/>
      <c r="H124" s="22"/>
      <c r="I124" s="22"/>
      <c r="J124" s="22"/>
      <c r="K124" s="22"/>
      <c r="L124" s="22"/>
      <c r="M124" s="22"/>
      <c r="N124" s="22"/>
      <c r="O124" s="22"/>
      <c r="P124" s="22"/>
    </row>
    <row r="125" spans="2:16" ht="14.25">
      <c r="B125" s="22"/>
      <c r="C125" s="22"/>
      <c r="D125" s="22"/>
      <c r="E125" s="22"/>
      <c r="F125" s="22"/>
      <c r="G125" s="22"/>
      <c r="H125" s="22"/>
      <c r="I125" s="22"/>
      <c r="J125" s="22"/>
      <c r="K125" s="22"/>
      <c r="L125" s="22"/>
      <c r="M125" s="22"/>
      <c r="N125" s="22"/>
      <c r="O125" s="22"/>
      <c r="P125" s="22"/>
    </row>
    <row r="126" spans="2:16" ht="14.25">
      <c r="B126" s="22"/>
      <c r="C126" s="22"/>
      <c r="D126" s="22"/>
      <c r="E126" s="22"/>
      <c r="F126" s="22"/>
      <c r="G126" s="22"/>
      <c r="H126" s="22"/>
      <c r="I126" s="22"/>
      <c r="J126" s="22"/>
      <c r="K126" s="22"/>
      <c r="L126" s="22"/>
      <c r="M126" s="22"/>
      <c r="N126" s="22"/>
      <c r="O126" s="22"/>
      <c r="P126" s="22"/>
    </row>
    <row r="127" spans="2:16" ht="14.25">
      <c r="B127" s="22"/>
      <c r="C127" s="22"/>
      <c r="D127" s="22"/>
      <c r="E127" s="22"/>
      <c r="F127" s="22"/>
      <c r="G127" s="22"/>
      <c r="H127" s="22"/>
      <c r="I127" s="22"/>
      <c r="J127" s="22"/>
      <c r="K127" s="22"/>
      <c r="L127" s="22"/>
      <c r="M127" s="22"/>
      <c r="N127" s="22"/>
      <c r="O127" s="22"/>
      <c r="P127" s="22"/>
    </row>
    <row r="128" spans="2:16" ht="14.25">
      <c r="B128" s="22"/>
      <c r="C128" s="22"/>
      <c r="D128" s="22"/>
      <c r="E128" s="22"/>
      <c r="F128" s="22"/>
      <c r="G128" s="22"/>
      <c r="H128" s="22"/>
      <c r="I128" s="22"/>
      <c r="J128" s="22"/>
      <c r="K128" s="22"/>
      <c r="L128" s="22"/>
      <c r="M128" s="22"/>
      <c r="N128" s="22"/>
      <c r="O128" s="22"/>
      <c r="P128" s="22"/>
    </row>
    <row r="129" spans="2:16" ht="14.25">
      <c r="B129" s="22"/>
      <c r="C129" s="22"/>
      <c r="D129" s="22"/>
      <c r="E129" s="22"/>
      <c r="F129" s="22"/>
      <c r="G129" s="22"/>
      <c r="H129" s="22"/>
      <c r="I129" s="22"/>
      <c r="J129" s="22"/>
      <c r="K129" s="22"/>
      <c r="L129" s="22"/>
      <c r="M129" s="22"/>
      <c r="N129" s="22"/>
      <c r="O129" s="22"/>
      <c r="P129" s="22"/>
    </row>
    <row r="130" spans="2:16" ht="14.25">
      <c r="B130" s="22"/>
      <c r="C130" s="22"/>
      <c r="D130" s="22"/>
      <c r="E130" s="22"/>
      <c r="F130" s="22"/>
      <c r="G130" s="22"/>
      <c r="H130" s="22"/>
      <c r="I130" s="22"/>
      <c r="J130" s="22"/>
      <c r="K130" s="22"/>
      <c r="L130" s="22"/>
      <c r="M130" s="22"/>
      <c r="N130" s="22"/>
      <c r="O130" s="22"/>
      <c r="P130" s="22"/>
    </row>
    <row r="131" spans="2:16" ht="14.25">
      <c r="B131" s="22"/>
      <c r="C131" s="22"/>
      <c r="D131" s="22"/>
      <c r="E131" s="22"/>
      <c r="F131" s="22"/>
      <c r="G131" s="22"/>
      <c r="H131" s="22"/>
      <c r="I131" s="22"/>
      <c r="J131" s="22"/>
      <c r="K131" s="22"/>
      <c r="L131" s="22"/>
      <c r="M131" s="22"/>
      <c r="N131" s="22"/>
      <c r="O131" s="22"/>
      <c r="P131" s="22"/>
    </row>
    <row r="132" spans="2:16" ht="14.25">
      <c r="B132" s="22"/>
      <c r="C132" s="22"/>
      <c r="D132" s="22"/>
      <c r="E132" s="22"/>
      <c r="F132" s="22"/>
      <c r="G132" s="22"/>
      <c r="H132" s="22"/>
      <c r="I132" s="22"/>
      <c r="J132" s="22"/>
      <c r="K132" s="22"/>
      <c r="L132" s="22"/>
      <c r="M132" s="22"/>
      <c r="N132" s="22"/>
      <c r="O132" s="22"/>
      <c r="P132" s="22"/>
    </row>
    <row r="133" spans="2:16" ht="14.25">
      <c r="B133" s="22"/>
      <c r="C133" s="22"/>
      <c r="D133" s="22"/>
      <c r="E133" s="22"/>
      <c r="F133" s="22"/>
      <c r="G133" s="22"/>
      <c r="H133" s="22"/>
      <c r="I133" s="22"/>
      <c r="J133" s="22"/>
      <c r="K133" s="22"/>
      <c r="L133" s="22"/>
      <c r="M133" s="22"/>
      <c r="N133" s="22"/>
      <c r="O133" s="22"/>
      <c r="P133" s="22"/>
    </row>
    <row r="134" spans="2:16" ht="14.25">
      <c r="B134" s="22"/>
      <c r="C134" s="22"/>
      <c r="D134" s="22"/>
      <c r="E134" s="22"/>
      <c r="F134" s="22"/>
      <c r="G134" s="22"/>
      <c r="H134" s="22"/>
      <c r="I134" s="22"/>
      <c r="J134" s="22"/>
      <c r="K134" s="22"/>
      <c r="L134" s="22"/>
      <c r="M134" s="22"/>
      <c r="N134" s="22"/>
      <c r="O134" s="22"/>
      <c r="P134" s="22"/>
    </row>
    <row r="135" spans="2:16" ht="14.25">
      <c r="B135" s="22"/>
      <c r="C135" s="22"/>
      <c r="D135" s="22"/>
      <c r="E135" s="22"/>
      <c r="F135" s="22"/>
      <c r="G135" s="22"/>
      <c r="H135" s="22"/>
      <c r="I135" s="22"/>
      <c r="J135" s="22"/>
      <c r="K135" s="22"/>
      <c r="L135" s="22"/>
      <c r="M135" s="22"/>
      <c r="N135" s="22"/>
      <c r="O135" s="22"/>
      <c r="P135" s="22"/>
    </row>
    <row r="136" spans="2:16" ht="14.25">
      <c r="B136" s="22"/>
      <c r="C136" s="22"/>
      <c r="D136" s="22"/>
      <c r="E136" s="22"/>
      <c r="F136" s="22"/>
      <c r="G136" s="22"/>
      <c r="H136" s="22"/>
      <c r="I136" s="22"/>
      <c r="J136" s="22"/>
      <c r="K136" s="22"/>
      <c r="L136" s="22"/>
      <c r="M136" s="22"/>
      <c r="N136" s="22"/>
      <c r="O136" s="22"/>
      <c r="P136" s="22"/>
    </row>
    <row r="137" spans="2:16" ht="14.25">
      <c r="B137" s="22"/>
      <c r="C137" s="22"/>
      <c r="D137" s="22"/>
      <c r="E137" s="22"/>
      <c r="F137" s="22"/>
      <c r="G137" s="22"/>
      <c r="H137" s="22"/>
      <c r="I137" s="22"/>
      <c r="J137" s="22"/>
      <c r="K137" s="22"/>
      <c r="L137" s="22"/>
      <c r="M137" s="22"/>
      <c r="N137" s="22"/>
      <c r="O137" s="22"/>
      <c r="P137" s="22"/>
    </row>
    <row r="138" spans="2:16" ht="14.25">
      <c r="B138" s="22"/>
      <c r="C138" s="22"/>
      <c r="D138" s="22"/>
      <c r="E138" s="22"/>
      <c r="F138" s="22"/>
      <c r="G138" s="22"/>
      <c r="H138" s="22"/>
      <c r="I138" s="22"/>
      <c r="J138" s="22"/>
      <c r="K138" s="22"/>
      <c r="L138" s="22"/>
      <c r="M138" s="22"/>
      <c r="N138" s="22"/>
      <c r="O138" s="22"/>
      <c r="P138" s="22"/>
    </row>
    <row r="139" spans="2:16" ht="14.25">
      <c r="B139" s="22"/>
      <c r="C139" s="22"/>
      <c r="D139" s="22"/>
      <c r="E139" s="22"/>
      <c r="F139" s="22"/>
      <c r="G139" s="22"/>
      <c r="H139" s="22"/>
      <c r="I139" s="22"/>
      <c r="J139" s="22"/>
      <c r="K139" s="22"/>
      <c r="L139" s="22"/>
      <c r="M139" s="22"/>
      <c r="N139" s="22"/>
      <c r="O139" s="22"/>
      <c r="P139" s="22"/>
    </row>
    <row r="140" spans="2:16" ht="14.25">
      <c r="B140" s="22"/>
      <c r="C140" s="22"/>
      <c r="D140" s="22"/>
      <c r="E140" s="22"/>
      <c r="F140" s="22"/>
      <c r="G140" s="22"/>
      <c r="H140" s="22"/>
      <c r="I140" s="22"/>
      <c r="J140" s="22"/>
      <c r="K140" s="22"/>
      <c r="L140" s="22"/>
      <c r="M140" s="22"/>
      <c r="N140" s="22"/>
      <c r="O140" s="22"/>
      <c r="P140" s="22"/>
    </row>
    <row r="141" spans="2:16" ht="14.25">
      <c r="B141" s="22"/>
      <c r="C141" s="22"/>
      <c r="D141" s="22"/>
      <c r="E141" s="22"/>
      <c r="F141" s="22"/>
      <c r="G141" s="22"/>
      <c r="H141" s="22"/>
      <c r="I141" s="22"/>
      <c r="J141" s="22"/>
      <c r="K141" s="22"/>
      <c r="L141" s="22"/>
      <c r="M141" s="22"/>
      <c r="N141" s="22"/>
      <c r="O141" s="22"/>
      <c r="P141" s="22"/>
    </row>
    <row r="142" spans="2:16" ht="14.25">
      <c r="B142" s="22"/>
      <c r="C142" s="22"/>
      <c r="D142" s="22"/>
      <c r="E142" s="22"/>
      <c r="F142" s="22"/>
      <c r="G142" s="22"/>
      <c r="H142" s="22"/>
      <c r="I142" s="22"/>
      <c r="J142" s="22"/>
      <c r="K142" s="22"/>
      <c r="L142" s="22"/>
      <c r="M142" s="22"/>
      <c r="N142" s="22"/>
      <c r="O142" s="22"/>
      <c r="P142" s="22"/>
    </row>
    <row r="143" spans="2:16" ht="14.25">
      <c r="B143" s="22"/>
      <c r="C143" s="22"/>
      <c r="D143" s="22"/>
      <c r="E143" s="22"/>
      <c r="F143" s="22"/>
      <c r="G143" s="22"/>
      <c r="H143" s="22"/>
      <c r="I143" s="22"/>
      <c r="J143" s="22"/>
      <c r="K143" s="22"/>
      <c r="L143" s="22"/>
      <c r="M143" s="22"/>
      <c r="N143" s="22"/>
      <c r="O143" s="22"/>
      <c r="P143" s="22"/>
    </row>
    <row r="144" spans="2:16" ht="14.25">
      <c r="B144" s="22"/>
      <c r="C144" s="22"/>
      <c r="D144" s="22"/>
      <c r="E144" s="22"/>
      <c r="F144" s="22"/>
      <c r="G144" s="22"/>
      <c r="H144" s="22"/>
      <c r="I144" s="22"/>
      <c r="J144" s="22"/>
      <c r="K144" s="22"/>
      <c r="L144" s="22"/>
      <c r="M144" s="22"/>
      <c r="N144" s="22"/>
      <c r="O144" s="22"/>
      <c r="P144" s="22"/>
    </row>
    <row r="145" spans="2:16" ht="14.25">
      <c r="B145" s="22"/>
      <c r="C145" s="22"/>
      <c r="D145" s="22"/>
      <c r="E145" s="22"/>
      <c r="F145" s="22"/>
      <c r="G145" s="22"/>
      <c r="H145" s="22"/>
      <c r="I145" s="22"/>
      <c r="J145" s="22"/>
      <c r="K145" s="22"/>
      <c r="L145" s="22"/>
      <c r="M145" s="22"/>
      <c r="N145" s="22"/>
      <c r="O145" s="22"/>
      <c r="P145" s="22"/>
    </row>
    <row r="146" spans="2:16" ht="14.25">
      <c r="B146" s="22"/>
      <c r="C146" s="22"/>
      <c r="D146" s="22"/>
      <c r="E146" s="22"/>
      <c r="F146" s="22"/>
      <c r="G146" s="22"/>
      <c r="H146" s="22"/>
      <c r="I146" s="22"/>
      <c r="J146" s="22"/>
      <c r="K146" s="22"/>
      <c r="L146" s="22"/>
      <c r="M146" s="22"/>
      <c r="N146" s="22"/>
      <c r="O146" s="22"/>
      <c r="P146" s="22"/>
    </row>
    <row r="147" spans="2:16" ht="14.25">
      <c r="B147" s="22"/>
      <c r="C147" s="22"/>
      <c r="D147" s="22"/>
      <c r="E147" s="22"/>
      <c r="F147" s="22"/>
      <c r="G147" s="22"/>
      <c r="H147" s="22"/>
      <c r="I147" s="22"/>
      <c r="J147" s="22"/>
      <c r="K147" s="22"/>
      <c r="L147" s="22"/>
      <c r="M147" s="22"/>
      <c r="N147" s="22"/>
      <c r="O147" s="22"/>
      <c r="P147" s="22"/>
    </row>
    <row r="148" spans="2:16" ht="14.25">
      <c r="B148" s="22"/>
      <c r="C148" s="22"/>
      <c r="D148" s="22"/>
      <c r="E148" s="22"/>
      <c r="F148" s="22"/>
      <c r="G148" s="22"/>
      <c r="H148" s="22"/>
      <c r="I148" s="22"/>
      <c r="J148" s="22"/>
      <c r="K148" s="22"/>
      <c r="L148" s="22"/>
      <c r="M148" s="22"/>
      <c r="N148" s="22"/>
      <c r="O148" s="22"/>
      <c r="P148" s="22"/>
    </row>
    <row r="149" spans="2:16" ht="14.25">
      <c r="B149" s="22"/>
      <c r="C149" s="22"/>
      <c r="D149" s="22"/>
      <c r="E149" s="22"/>
      <c r="F149" s="22"/>
      <c r="G149" s="22"/>
      <c r="H149" s="22"/>
      <c r="I149" s="22"/>
      <c r="J149" s="22"/>
      <c r="K149" s="22"/>
      <c r="L149" s="22"/>
      <c r="M149" s="22"/>
      <c r="N149" s="22"/>
      <c r="O149" s="22"/>
      <c r="P149" s="22"/>
    </row>
    <row r="150" spans="2:16" ht="14.25">
      <c r="B150" s="22"/>
      <c r="C150" s="22"/>
      <c r="D150" s="22"/>
      <c r="E150" s="22"/>
      <c r="F150" s="22"/>
      <c r="G150" s="22"/>
      <c r="H150" s="22"/>
      <c r="I150" s="22"/>
      <c r="J150" s="22"/>
      <c r="K150" s="22"/>
      <c r="L150" s="22"/>
      <c r="M150" s="22"/>
      <c r="N150" s="22"/>
      <c r="O150" s="22"/>
      <c r="P150" s="22"/>
    </row>
    <row r="151" spans="2:16" ht="14.25">
      <c r="B151" s="22"/>
      <c r="C151" s="22"/>
      <c r="D151" s="22"/>
      <c r="E151" s="22"/>
      <c r="F151" s="22"/>
      <c r="G151" s="22"/>
      <c r="H151" s="22"/>
      <c r="I151" s="22"/>
      <c r="J151" s="22"/>
      <c r="K151" s="22"/>
      <c r="L151" s="22"/>
      <c r="M151" s="22"/>
      <c r="N151" s="22"/>
      <c r="O151" s="22"/>
      <c r="P151" s="22"/>
    </row>
    <row r="152" spans="2:16" ht="14.25">
      <c r="B152" s="22"/>
      <c r="C152" s="22"/>
      <c r="D152" s="22"/>
      <c r="E152" s="22"/>
      <c r="F152" s="22"/>
      <c r="G152" s="22"/>
      <c r="H152" s="22"/>
      <c r="I152" s="22"/>
      <c r="J152" s="22"/>
      <c r="K152" s="22"/>
      <c r="L152" s="22"/>
      <c r="M152" s="22"/>
      <c r="N152" s="22"/>
      <c r="O152" s="22"/>
      <c r="P152" s="22"/>
    </row>
    <row r="153" spans="2:16" ht="14.25">
      <c r="B153" s="22"/>
      <c r="C153" s="22"/>
      <c r="D153" s="22"/>
      <c r="E153" s="22"/>
      <c r="F153" s="22"/>
      <c r="G153" s="22"/>
      <c r="H153" s="22"/>
      <c r="I153" s="22"/>
      <c r="J153" s="22"/>
      <c r="K153" s="22"/>
      <c r="L153" s="22"/>
      <c r="M153" s="22"/>
      <c r="N153" s="22"/>
      <c r="O153" s="22"/>
      <c r="P153" s="22"/>
    </row>
    <row r="154" spans="2:16" ht="14.25">
      <c r="B154" s="22"/>
      <c r="C154" s="22"/>
      <c r="D154" s="22"/>
      <c r="E154" s="22"/>
      <c r="F154" s="22"/>
      <c r="G154" s="22"/>
      <c r="H154" s="22"/>
      <c r="I154" s="22"/>
      <c r="J154" s="22"/>
      <c r="K154" s="22"/>
      <c r="L154" s="22"/>
      <c r="M154" s="22"/>
      <c r="N154" s="22"/>
      <c r="O154" s="22"/>
      <c r="P154" s="22"/>
    </row>
    <row r="155" spans="2:16" ht="14.25">
      <c r="B155" s="22"/>
      <c r="C155" s="22"/>
      <c r="D155" s="22"/>
      <c r="E155" s="22"/>
      <c r="F155" s="22"/>
      <c r="G155" s="22"/>
      <c r="H155" s="22"/>
      <c r="I155" s="22"/>
      <c r="J155" s="22"/>
      <c r="K155" s="22"/>
      <c r="L155" s="22"/>
      <c r="M155" s="22"/>
      <c r="N155" s="22"/>
      <c r="O155" s="22"/>
      <c r="P155" s="22"/>
    </row>
    <row r="156" spans="2:16" ht="14.25">
      <c r="B156" s="22"/>
      <c r="C156" s="22"/>
      <c r="D156" s="22"/>
      <c r="E156" s="22"/>
      <c r="F156" s="22"/>
      <c r="G156" s="22"/>
      <c r="H156" s="22"/>
      <c r="I156" s="22"/>
      <c r="J156" s="22"/>
      <c r="K156" s="22"/>
      <c r="L156" s="22"/>
      <c r="M156" s="22"/>
      <c r="N156" s="22"/>
      <c r="O156" s="22"/>
      <c r="P156" s="22"/>
    </row>
    <row r="157" spans="2:16" ht="14.25">
      <c r="B157" s="22"/>
      <c r="C157" s="22"/>
      <c r="D157" s="22"/>
      <c r="E157" s="22"/>
      <c r="F157" s="22"/>
      <c r="G157" s="22"/>
      <c r="H157" s="22"/>
      <c r="I157" s="22"/>
      <c r="J157" s="22"/>
      <c r="K157" s="22"/>
      <c r="L157" s="22"/>
      <c r="M157" s="22"/>
      <c r="N157" s="22"/>
      <c r="O157" s="22"/>
      <c r="P157" s="22"/>
    </row>
    <row r="158" spans="2:16" ht="14.25">
      <c r="B158" s="22"/>
      <c r="C158" s="22"/>
      <c r="D158" s="22"/>
      <c r="E158" s="22"/>
      <c r="F158" s="22"/>
      <c r="G158" s="22"/>
      <c r="H158" s="22"/>
      <c r="I158" s="22"/>
      <c r="J158" s="22"/>
      <c r="K158" s="22"/>
      <c r="L158" s="22"/>
      <c r="M158" s="22"/>
      <c r="N158" s="22"/>
      <c r="O158" s="22"/>
      <c r="P158" s="22"/>
    </row>
    <row r="159" spans="2:16" ht="14.25">
      <c r="B159" s="22"/>
      <c r="C159" s="22"/>
      <c r="D159" s="22"/>
      <c r="E159" s="22"/>
      <c r="F159" s="22"/>
      <c r="G159" s="22"/>
      <c r="H159" s="22"/>
      <c r="I159" s="22"/>
      <c r="J159" s="22"/>
      <c r="K159" s="22"/>
      <c r="L159" s="22"/>
      <c r="M159" s="22"/>
      <c r="N159" s="22"/>
      <c r="O159" s="22"/>
      <c r="P159" s="22"/>
    </row>
    <row r="160" spans="2:16" ht="14.25">
      <c r="B160" s="22"/>
      <c r="C160" s="22"/>
      <c r="D160" s="22"/>
      <c r="E160" s="22"/>
      <c r="F160" s="22"/>
      <c r="G160" s="22"/>
      <c r="H160" s="22"/>
      <c r="I160" s="22"/>
      <c r="J160" s="22"/>
      <c r="K160" s="22"/>
      <c r="L160" s="22"/>
      <c r="M160" s="22"/>
      <c r="N160" s="22"/>
      <c r="O160" s="22"/>
      <c r="P160" s="22"/>
    </row>
    <row r="161" spans="2:16" ht="14.25">
      <c r="B161" s="22"/>
      <c r="C161" s="22"/>
      <c r="D161" s="22"/>
      <c r="E161" s="22"/>
      <c r="F161" s="22"/>
      <c r="G161" s="22"/>
      <c r="H161" s="22"/>
      <c r="I161" s="22"/>
      <c r="J161" s="22"/>
      <c r="K161" s="22"/>
      <c r="L161" s="22"/>
      <c r="M161" s="22"/>
      <c r="N161" s="22"/>
      <c r="O161" s="22"/>
      <c r="P161" s="22"/>
    </row>
    <row r="162" spans="2:16" ht="14.25">
      <c r="B162" s="22"/>
      <c r="C162" s="22"/>
      <c r="D162" s="22"/>
      <c r="E162" s="22"/>
      <c r="F162" s="22"/>
      <c r="G162" s="22"/>
      <c r="H162" s="22"/>
      <c r="I162" s="22"/>
      <c r="J162" s="22"/>
      <c r="K162" s="22"/>
      <c r="L162" s="22"/>
      <c r="M162" s="22"/>
      <c r="N162" s="22"/>
      <c r="O162" s="22"/>
      <c r="P162" s="22"/>
    </row>
    <row r="163" spans="2:16" ht="14.25">
      <c r="B163" s="22"/>
      <c r="C163" s="22"/>
      <c r="D163" s="22"/>
      <c r="E163" s="22"/>
      <c r="F163" s="22"/>
      <c r="G163" s="22"/>
      <c r="H163" s="22"/>
      <c r="I163" s="22"/>
      <c r="J163" s="22"/>
      <c r="K163" s="22"/>
      <c r="L163" s="22"/>
      <c r="M163" s="22"/>
      <c r="N163" s="22"/>
      <c r="O163" s="22"/>
      <c r="P163" s="22"/>
    </row>
    <row r="164" spans="2:16" ht="14.25">
      <c r="B164" s="22"/>
      <c r="C164" s="22"/>
      <c r="D164" s="22"/>
      <c r="E164" s="22"/>
      <c r="F164" s="22"/>
      <c r="G164" s="22"/>
      <c r="H164" s="22"/>
      <c r="I164" s="22"/>
      <c r="J164" s="22"/>
      <c r="K164" s="22"/>
      <c r="L164" s="22"/>
      <c r="M164" s="22"/>
      <c r="N164" s="22"/>
      <c r="O164" s="22"/>
      <c r="P164" s="22"/>
    </row>
    <row r="165" spans="2:16" ht="14.25">
      <c r="B165" s="22"/>
      <c r="C165" s="22"/>
      <c r="D165" s="22"/>
      <c r="E165" s="22"/>
      <c r="F165" s="22"/>
      <c r="G165" s="22"/>
      <c r="H165" s="22"/>
      <c r="I165" s="22"/>
      <c r="J165" s="22"/>
      <c r="K165" s="22"/>
      <c r="L165" s="22"/>
      <c r="M165" s="22"/>
      <c r="N165" s="22"/>
      <c r="O165" s="22"/>
      <c r="P165" s="22"/>
    </row>
    <row r="166" spans="2:16" ht="14.25">
      <c r="B166" s="22"/>
      <c r="C166" s="22"/>
      <c r="D166" s="22"/>
      <c r="E166" s="22"/>
      <c r="F166" s="22"/>
      <c r="G166" s="22"/>
      <c r="H166" s="22"/>
      <c r="I166" s="22"/>
      <c r="J166" s="22"/>
      <c r="K166" s="22"/>
      <c r="L166" s="22"/>
      <c r="M166" s="22"/>
      <c r="N166" s="22"/>
      <c r="O166" s="22"/>
      <c r="P166" s="22"/>
    </row>
    <row r="167" spans="2:16" ht="14.25">
      <c r="B167" s="22"/>
      <c r="C167" s="22"/>
      <c r="D167" s="22"/>
      <c r="E167" s="22"/>
      <c r="F167" s="22"/>
      <c r="G167" s="22"/>
      <c r="H167" s="22"/>
      <c r="I167" s="22"/>
      <c r="J167" s="22"/>
      <c r="K167" s="22"/>
      <c r="L167" s="22"/>
      <c r="M167" s="22"/>
      <c r="N167" s="22"/>
      <c r="O167" s="22"/>
      <c r="P167" s="22"/>
    </row>
    <row r="168" spans="2:16" ht="14.25">
      <c r="B168" s="22"/>
      <c r="C168" s="22"/>
      <c r="D168" s="22"/>
      <c r="E168" s="22"/>
      <c r="F168" s="22"/>
      <c r="G168" s="22"/>
      <c r="H168" s="22"/>
      <c r="I168" s="22"/>
      <c r="J168" s="22"/>
      <c r="K168" s="22"/>
      <c r="L168" s="22"/>
      <c r="M168" s="22"/>
      <c r="N168" s="22"/>
      <c r="O168" s="22"/>
      <c r="P168" s="22"/>
    </row>
    <row r="169" spans="2:16" ht="14.25">
      <c r="B169" s="22"/>
      <c r="C169" s="22"/>
      <c r="D169" s="22"/>
      <c r="E169" s="22"/>
      <c r="F169" s="22"/>
      <c r="G169" s="22"/>
      <c r="H169" s="22"/>
      <c r="I169" s="22"/>
      <c r="J169" s="22"/>
      <c r="K169" s="22"/>
      <c r="L169" s="22"/>
      <c r="M169" s="22"/>
      <c r="N169" s="22"/>
      <c r="O169" s="22"/>
      <c r="P169" s="22"/>
    </row>
    <row r="170" spans="2:16" ht="14.25">
      <c r="B170" s="22"/>
      <c r="C170" s="22"/>
      <c r="D170" s="22"/>
      <c r="E170" s="22"/>
      <c r="F170" s="22"/>
      <c r="G170" s="22"/>
      <c r="H170" s="22"/>
      <c r="I170" s="22"/>
      <c r="J170" s="22"/>
      <c r="K170" s="22"/>
      <c r="L170" s="22"/>
      <c r="M170" s="22"/>
      <c r="N170" s="22"/>
      <c r="O170" s="22"/>
      <c r="P170" s="22"/>
    </row>
    <row r="171" spans="2:16" ht="14.25">
      <c r="B171" s="22"/>
      <c r="C171" s="22"/>
      <c r="D171" s="22"/>
      <c r="E171" s="22"/>
      <c r="F171" s="22"/>
      <c r="G171" s="22"/>
      <c r="H171" s="22"/>
      <c r="I171" s="22"/>
      <c r="J171" s="22"/>
      <c r="K171" s="22"/>
      <c r="L171" s="22"/>
      <c r="M171" s="22"/>
      <c r="N171" s="22"/>
      <c r="O171" s="22"/>
      <c r="P171" s="22"/>
    </row>
    <row r="172" spans="2:16" ht="14.25">
      <c r="B172" s="22"/>
      <c r="C172" s="22"/>
      <c r="D172" s="22"/>
      <c r="E172" s="22"/>
      <c r="F172" s="22"/>
      <c r="G172" s="22"/>
      <c r="H172" s="22"/>
      <c r="I172" s="22"/>
      <c r="J172" s="22"/>
      <c r="K172" s="22"/>
      <c r="L172" s="22"/>
      <c r="M172" s="22"/>
      <c r="N172" s="22"/>
      <c r="O172" s="22"/>
      <c r="P172" s="22"/>
    </row>
    <row r="174"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B1:HD42"/>
  <sheetViews>
    <sheetView zoomScaleSheetLayoutView="100" zoomScalePageLayoutView="0" workbookViewId="0" topLeftCell="A1">
      <selection activeCell="B42" sqref="B42"/>
    </sheetView>
  </sheetViews>
  <sheetFormatPr defaultColWidth="8.796875" defaultRowHeight="14.25"/>
  <cols>
    <col min="1" max="1" width="9" style="3" customWidth="1"/>
    <col min="2" max="2" width="27.3984375" style="3" customWidth="1"/>
    <col min="3" max="16384" width="9" style="3" customWidth="1"/>
  </cols>
  <sheetData>
    <row r="1" ht="15">
      <c r="B1" s="2" t="s">
        <v>174</v>
      </c>
    </row>
    <row r="2" ht="15">
      <c r="B2" s="2"/>
    </row>
    <row r="3" spans="2:212" ht="14.25">
      <c r="B3" s="79"/>
      <c r="C3" s="87">
        <v>41791</v>
      </c>
      <c r="D3" s="87"/>
      <c r="E3" s="87"/>
      <c r="F3" s="87"/>
      <c r="G3" s="87"/>
      <c r="H3" s="87"/>
      <c r="I3" s="87"/>
      <c r="J3" s="87"/>
      <c r="K3" s="87"/>
      <c r="L3" s="89"/>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row>
    <row r="4" spans="2:212" ht="29.25" customHeight="1">
      <c r="B4" s="81"/>
      <c r="C4" s="90" t="s">
        <v>22</v>
      </c>
      <c r="D4" s="90"/>
      <c r="E4" s="90" t="s">
        <v>23</v>
      </c>
      <c r="F4" s="90"/>
      <c r="G4" s="90" t="s">
        <v>186</v>
      </c>
      <c r="H4" s="90"/>
      <c r="I4" s="90" t="s">
        <v>130</v>
      </c>
      <c r="J4" s="90"/>
      <c r="K4" s="90" t="s">
        <v>131</v>
      </c>
      <c r="L4" s="91"/>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row>
    <row r="5" spans="2:212" ht="14.25">
      <c r="B5" s="81"/>
      <c r="C5" s="37" t="s">
        <v>25</v>
      </c>
      <c r="D5" s="37" t="s">
        <v>24</v>
      </c>
      <c r="E5" s="37" t="s">
        <v>25</v>
      </c>
      <c r="F5" s="37" t="s">
        <v>24</v>
      </c>
      <c r="G5" s="37" t="s">
        <v>25</v>
      </c>
      <c r="H5" s="37" t="s">
        <v>24</v>
      </c>
      <c r="I5" s="37" t="s">
        <v>25</v>
      </c>
      <c r="J5" s="37" t="s">
        <v>24</v>
      </c>
      <c r="K5" s="37" t="s">
        <v>25</v>
      </c>
      <c r="L5" s="38" t="s">
        <v>24</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row>
    <row r="6" spans="2:212" ht="14.25">
      <c r="B6" s="59" t="s">
        <v>118</v>
      </c>
      <c r="C6" s="67"/>
      <c r="D6" s="71"/>
      <c r="E6" s="67"/>
      <c r="F6" s="71"/>
      <c r="G6" s="67"/>
      <c r="H6" s="71"/>
      <c r="I6" s="67"/>
      <c r="J6" s="71"/>
      <c r="K6" s="67"/>
      <c r="L6" s="70"/>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row>
    <row r="7" spans="2:212" ht="14.25">
      <c r="B7" s="39" t="s">
        <v>26</v>
      </c>
      <c r="C7" s="69">
        <v>1271</v>
      </c>
      <c r="D7" s="68">
        <f>SUM(C7/$C$17)*100</f>
        <v>10.486798679867986</v>
      </c>
      <c r="E7" s="69">
        <v>970</v>
      </c>
      <c r="F7" s="68">
        <f>SUM(E7/$E$17)*100</f>
        <v>12.036232783223726</v>
      </c>
      <c r="G7" s="69">
        <v>683</v>
      </c>
      <c r="H7" s="68">
        <f>SUM(G7/$G$17)*100</f>
        <v>10.846434810227091</v>
      </c>
      <c r="I7" s="69">
        <v>17</v>
      </c>
      <c r="J7" s="68">
        <f>SUM(I7/$I$17)*100</f>
        <v>4.292929292929292</v>
      </c>
      <c r="K7" s="69">
        <v>2941</v>
      </c>
      <c r="L7" s="75">
        <f>SUM(K7/$K$17)*100</f>
        <v>10.944477523072344</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row>
    <row r="8" spans="2:212" ht="14.25">
      <c r="B8" s="39" t="s">
        <v>27</v>
      </c>
      <c r="C8" s="61">
        <v>754</v>
      </c>
      <c r="D8" s="68">
        <f aca="true" t="shared" si="0" ref="D8:D17">SUM(C8/$C$17)*100</f>
        <v>6.221122112211221</v>
      </c>
      <c r="E8" s="61">
        <v>388</v>
      </c>
      <c r="F8" s="68">
        <f aca="true" t="shared" si="1" ref="F8:F17">SUM(E8/$E$17)*100</f>
        <v>4.8144931132894895</v>
      </c>
      <c r="G8" s="61">
        <v>273</v>
      </c>
      <c r="H8" s="68">
        <f aca="true" t="shared" si="2" ref="H8:H17">SUM(G8/$G$17)*100</f>
        <v>4.335397808480228</v>
      </c>
      <c r="I8" s="61">
        <v>8</v>
      </c>
      <c r="J8" s="68">
        <f aca="true" t="shared" si="3" ref="J8:J17">SUM(I8/$I$17)*100</f>
        <v>2.0202020202020203</v>
      </c>
      <c r="K8" s="61">
        <v>1423</v>
      </c>
      <c r="L8" s="75">
        <f aca="true" t="shared" si="4" ref="L8:L17">SUM(K8/$K$17)*100</f>
        <v>5.2954748437034835</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row>
    <row r="9" spans="2:212" ht="14.25">
      <c r="B9" s="39" t="s">
        <v>28</v>
      </c>
      <c r="C9" s="61">
        <v>1270</v>
      </c>
      <c r="D9" s="68">
        <f t="shared" si="0"/>
        <v>10.478547854785479</v>
      </c>
      <c r="E9" s="61">
        <v>758</v>
      </c>
      <c r="F9" s="68">
        <f t="shared" si="1"/>
        <v>9.405633453282045</v>
      </c>
      <c r="G9" s="61">
        <v>611</v>
      </c>
      <c r="H9" s="68">
        <f t="shared" si="2"/>
        <v>9.703033190408132</v>
      </c>
      <c r="I9" s="61">
        <v>39</v>
      </c>
      <c r="J9" s="68">
        <f t="shared" si="3"/>
        <v>9.848484848484848</v>
      </c>
      <c r="K9" s="61">
        <v>2678</v>
      </c>
      <c r="L9" s="75">
        <f t="shared" si="4"/>
        <v>9.965763620125037</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row>
    <row r="10" spans="2:212" ht="14.25">
      <c r="B10" s="39" t="s">
        <v>29</v>
      </c>
      <c r="C10" s="61">
        <v>346</v>
      </c>
      <c r="D10" s="68">
        <f t="shared" si="0"/>
        <v>2.854785478547855</v>
      </c>
      <c r="E10" s="61">
        <v>328</v>
      </c>
      <c r="F10" s="68">
        <f t="shared" si="1"/>
        <v>4.069983868966373</v>
      </c>
      <c r="G10" s="61">
        <v>227</v>
      </c>
      <c r="H10" s="68">
        <f t="shared" si="2"/>
        <v>3.6048912180403367</v>
      </c>
      <c r="I10" s="61">
        <v>48</v>
      </c>
      <c r="J10" s="68">
        <f t="shared" si="3"/>
        <v>12.121212121212121</v>
      </c>
      <c r="K10" s="61">
        <v>949</v>
      </c>
      <c r="L10" s="75">
        <f t="shared" si="4"/>
        <v>3.531557011015183</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row>
    <row r="11" spans="2:212" ht="14.25">
      <c r="B11" s="39" t="s">
        <v>30</v>
      </c>
      <c r="C11" s="61">
        <v>3440</v>
      </c>
      <c r="D11" s="68">
        <f t="shared" si="0"/>
        <v>28.38283828382838</v>
      </c>
      <c r="E11" s="61">
        <v>2418</v>
      </c>
      <c r="F11" s="68">
        <f t="shared" si="1"/>
        <v>30.003722546221617</v>
      </c>
      <c r="G11" s="61">
        <v>1533</v>
      </c>
      <c r="H11" s="68">
        <f t="shared" si="2"/>
        <v>24.344926155312052</v>
      </c>
      <c r="I11" s="61">
        <v>121</v>
      </c>
      <c r="J11" s="68">
        <f t="shared" si="3"/>
        <v>30.555555555555557</v>
      </c>
      <c r="K11" s="61">
        <v>7512</v>
      </c>
      <c r="L11" s="75">
        <f t="shared" si="4"/>
        <v>27.954748437034834</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row>
    <row r="12" spans="2:212" ht="14.25">
      <c r="B12" s="39" t="s">
        <v>132</v>
      </c>
      <c r="C12" s="61">
        <v>778</v>
      </c>
      <c r="D12" s="68">
        <f t="shared" si="0"/>
        <v>6.419141914191419</v>
      </c>
      <c r="E12" s="61">
        <v>575</v>
      </c>
      <c r="F12" s="68">
        <f t="shared" si="1"/>
        <v>7.134880258096538</v>
      </c>
      <c r="G12" s="61">
        <v>548</v>
      </c>
      <c r="H12" s="68">
        <f t="shared" si="2"/>
        <v>8.70255677306654</v>
      </c>
      <c r="I12" s="61">
        <v>22</v>
      </c>
      <c r="J12" s="68">
        <f t="shared" si="3"/>
        <v>5.555555555555555</v>
      </c>
      <c r="K12" s="61">
        <v>1923</v>
      </c>
      <c r="L12" s="75">
        <f t="shared" si="4"/>
        <v>7.156147662994938</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row>
    <row r="13" spans="2:212" ht="14.25">
      <c r="B13" s="39" t="s">
        <v>133</v>
      </c>
      <c r="C13" s="61">
        <v>1552</v>
      </c>
      <c r="D13" s="68">
        <f t="shared" si="0"/>
        <v>12.805280528052807</v>
      </c>
      <c r="E13" s="61">
        <v>907</v>
      </c>
      <c r="F13" s="68">
        <f t="shared" si="1"/>
        <v>11.254498076684452</v>
      </c>
      <c r="G13" s="61">
        <v>1024</v>
      </c>
      <c r="H13" s="68">
        <f t="shared" si="2"/>
        <v>16.261711926314117</v>
      </c>
      <c r="I13" s="61">
        <v>33</v>
      </c>
      <c r="J13" s="68">
        <f t="shared" si="3"/>
        <v>8.333333333333332</v>
      </c>
      <c r="K13" s="61">
        <v>3516</v>
      </c>
      <c r="L13" s="75">
        <f t="shared" si="4"/>
        <v>13.084251265257517</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row>
    <row r="14" spans="2:212" ht="14.25">
      <c r="B14" s="39" t="s">
        <v>31</v>
      </c>
      <c r="C14" s="61">
        <v>439</v>
      </c>
      <c r="D14" s="68">
        <f t="shared" si="0"/>
        <v>3.622112211221122</v>
      </c>
      <c r="E14" s="61">
        <v>308</v>
      </c>
      <c r="F14" s="68">
        <f t="shared" si="1"/>
        <v>3.8218141208586673</v>
      </c>
      <c r="G14" s="61">
        <v>264</v>
      </c>
      <c r="H14" s="68">
        <f t="shared" si="2"/>
        <v>4.192472606002858</v>
      </c>
      <c r="I14" s="61">
        <v>55</v>
      </c>
      <c r="J14" s="68">
        <f t="shared" si="3"/>
        <v>13.88888888888889</v>
      </c>
      <c r="K14" s="61">
        <v>1066</v>
      </c>
      <c r="L14" s="75">
        <f t="shared" si="4"/>
        <v>3.966954450729384</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row>
    <row r="15" spans="2:212" ht="14.25">
      <c r="B15" s="39" t="s">
        <v>32</v>
      </c>
      <c r="C15" s="61">
        <v>1179</v>
      </c>
      <c r="D15" s="68">
        <f t="shared" si="0"/>
        <v>9.727722772277229</v>
      </c>
      <c r="E15" s="61">
        <v>721</v>
      </c>
      <c r="F15" s="68">
        <f t="shared" si="1"/>
        <v>8.946519419282788</v>
      </c>
      <c r="G15" s="61">
        <v>587</v>
      </c>
      <c r="H15" s="68">
        <f t="shared" si="2"/>
        <v>9.321899317135143</v>
      </c>
      <c r="I15" s="61">
        <v>17</v>
      </c>
      <c r="J15" s="68">
        <f t="shared" si="3"/>
        <v>4.292929292929292</v>
      </c>
      <c r="K15" s="61">
        <v>2504</v>
      </c>
      <c r="L15" s="75">
        <f t="shared" si="4"/>
        <v>9.31824947901161</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row>
    <row r="16" spans="2:212" ht="14.25">
      <c r="B16" s="31" t="s">
        <v>33</v>
      </c>
      <c r="C16" s="32">
        <v>1091</v>
      </c>
      <c r="D16" s="68">
        <f t="shared" si="0"/>
        <v>9.001650165016502</v>
      </c>
      <c r="E16" s="32">
        <v>686</v>
      </c>
      <c r="F16" s="68">
        <f t="shared" si="1"/>
        <v>8.512222360094304</v>
      </c>
      <c r="G16" s="32">
        <v>547</v>
      </c>
      <c r="H16" s="68">
        <f t="shared" si="2"/>
        <v>8.686676195013499</v>
      </c>
      <c r="I16" s="32">
        <v>36</v>
      </c>
      <c r="J16" s="68">
        <f t="shared" si="3"/>
        <v>9.090909090909092</v>
      </c>
      <c r="K16" s="32">
        <v>2360</v>
      </c>
      <c r="L16" s="75">
        <f t="shared" si="4"/>
        <v>8.782375707055671</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row>
    <row r="17" spans="2:212" ht="14.25">
      <c r="B17" s="40" t="s">
        <v>131</v>
      </c>
      <c r="C17" s="52">
        <v>12120</v>
      </c>
      <c r="D17" s="74">
        <f t="shared" si="0"/>
        <v>100</v>
      </c>
      <c r="E17" s="56">
        <v>8059</v>
      </c>
      <c r="F17" s="74">
        <f t="shared" si="1"/>
        <v>100</v>
      </c>
      <c r="G17" s="56">
        <v>6297</v>
      </c>
      <c r="H17" s="74">
        <f t="shared" si="2"/>
        <v>100</v>
      </c>
      <c r="I17" s="56">
        <v>396</v>
      </c>
      <c r="J17" s="74">
        <f t="shared" si="3"/>
        <v>100</v>
      </c>
      <c r="K17" s="56">
        <v>26872</v>
      </c>
      <c r="L17" s="73">
        <f t="shared" si="4"/>
        <v>100</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row>
    <row r="18" spans="2:212" ht="14.2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row>
    <row r="19" spans="2:212" ht="14.25">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row>
    <row r="20" spans="2:12" ht="14.25">
      <c r="B20" s="22"/>
      <c r="C20" s="22"/>
      <c r="D20" s="22"/>
      <c r="E20" s="22"/>
      <c r="F20" s="22"/>
      <c r="G20" s="22"/>
      <c r="H20" s="22"/>
      <c r="I20" s="22"/>
      <c r="J20" s="22"/>
      <c r="K20" s="22"/>
      <c r="L20" s="22"/>
    </row>
    <row r="21" spans="2:12" ht="14.25">
      <c r="B21" s="22"/>
      <c r="C21" s="22"/>
      <c r="D21" s="22"/>
      <c r="E21" s="22"/>
      <c r="F21" s="22"/>
      <c r="G21" s="22"/>
      <c r="H21" s="22"/>
      <c r="I21" s="22"/>
      <c r="J21" s="22"/>
      <c r="K21" s="22"/>
      <c r="L21" s="22"/>
    </row>
    <row r="22" spans="2:12" ht="14.25">
      <c r="B22" s="22"/>
      <c r="C22" s="22"/>
      <c r="D22" s="22"/>
      <c r="E22" s="22"/>
      <c r="F22" s="22"/>
      <c r="G22" s="22"/>
      <c r="H22" s="22"/>
      <c r="I22" s="22"/>
      <c r="J22" s="22"/>
      <c r="K22" s="22"/>
      <c r="L22" s="22"/>
    </row>
    <row r="23" spans="2:12" ht="14.25">
      <c r="B23" s="22"/>
      <c r="C23" s="22"/>
      <c r="D23" s="22"/>
      <c r="E23" s="22"/>
      <c r="F23" s="22"/>
      <c r="G23" s="22"/>
      <c r="H23" s="22"/>
      <c r="I23" s="22"/>
      <c r="J23" s="22"/>
      <c r="K23" s="22"/>
      <c r="L23" s="22"/>
    </row>
    <row r="24" spans="2:12" ht="14.25">
      <c r="B24" s="22"/>
      <c r="C24" s="22"/>
      <c r="D24" s="22"/>
      <c r="E24" s="22"/>
      <c r="F24" s="22"/>
      <c r="G24" s="22"/>
      <c r="H24" s="22"/>
      <c r="I24" s="22"/>
      <c r="J24" s="22"/>
      <c r="K24" s="22"/>
      <c r="L24" s="22"/>
    </row>
    <row r="25" spans="2:12" ht="14.25">
      <c r="B25" s="22"/>
      <c r="C25" s="22"/>
      <c r="D25" s="22"/>
      <c r="E25" s="22"/>
      <c r="F25" s="22"/>
      <c r="G25" s="22"/>
      <c r="H25" s="22"/>
      <c r="I25" s="22"/>
      <c r="J25" s="22"/>
      <c r="K25" s="22"/>
      <c r="L25" s="22"/>
    </row>
    <row r="26" spans="2:12" ht="14.25">
      <c r="B26" s="22"/>
      <c r="C26" s="22"/>
      <c r="D26" s="22"/>
      <c r="E26" s="22"/>
      <c r="F26" s="22"/>
      <c r="G26" s="22"/>
      <c r="H26" s="22"/>
      <c r="I26" s="22"/>
      <c r="J26" s="22"/>
      <c r="K26" s="22"/>
      <c r="L26" s="22"/>
    </row>
    <row r="27" spans="2:12" ht="14.25">
      <c r="B27" s="22"/>
      <c r="C27" s="22"/>
      <c r="D27" s="22"/>
      <c r="E27" s="22"/>
      <c r="F27" s="22"/>
      <c r="G27" s="22"/>
      <c r="H27" s="22"/>
      <c r="I27" s="22"/>
      <c r="J27" s="22"/>
      <c r="K27" s="22"/>
      <c r="L27" s="22"/>
    </row>
    <row r="28" spans="2:12" ht="14.25">
      <c r="B28" s="22"/>
      <c r="C28" s="22"/>
      <c r="D28" s="22"/>
      <c r="E28" s="22"/>
      <c r="F28" s="22"/>
      <c r="G28" s="22"/>
      <c r="H28" s="22"/>
      <c r="I28" s="22"/>
      <c r="J28" s="22"/>
      <c r="K28" s="22"/>
      <c r="L28" s="22"/>
    </row>
    <row r="29" spans="2:12" ht="14.25">
      <c r="B29" s="22"/>
      <c r="C29" s="22"/>
      <c r="D29" s="22"/>
      <c r="E29" s="22"/>
      <c r="F29" s="22"/>
      <c r="G29" s="22"/>
      <c r="H29" s="22"/>
      <c r="I29" s="22"/>
      <c r="J29" s="22"/>
      <c r="K29" s="22"/>
      <c r="L29" s="22"/>
    </row>
    <row r="30" spans="2:12" ht="14.25">
      <c r="B30" s="22"/>
      <c r="C30" s="22"/>
      <c r="D30" s="22"/>
      <c r="E30" s="22"/>
      <c r="F30" s="22"/>
      <c r="G30" s="22"/>
      <c r="H30" s="22"/>
      <c r="I30" s="22"/>
      <c r="J30" s="22"/>
      <c r="K30" s="22"/>
      <c r="L30" s="22"/>
    </row>
    <row r="31" spans="2:12" ht="14.25">
      <c r="B31" s="22"/>
      <c r="C31" s="22"/>
      <c r="D31" s="22"/>
      <c r="E31" s="22"/>
      <c r="F31" s="22"/>
      <c r="G31" s="22"/>
      <c r="H31" s="22"/>
      <c r="I31" s="22"/>
      <c r="J31" s="22"/>
      <c r="K31" s="22"/>
      <c r="L31" s="22"/>
    </row>
    <row r="32" spans="2:12" ht="14.25">
      <c r="B32" s="22"/>
      <c r="C32" s="22"/>
      <c r="D32" s="22"/>
      <c r="E32" s="22"/>
      <c r="F32" s="22"/>
      <c r="G32" s="22"/>
      <c r="H32" s="22"/>
      <c r="I32" s="22"/>
      <c r="J32" s="22"/>
      <c r="K32" s="22"/>
      <c r="L32" s="22"/>
    </row>
    <row r="33" spans="2:12" ht="14.25">
      <c r="B33" s="22"/>
      <c r="C33" s="22"/>
      <c r="D33" s="22"/>
      <c r="E33" s="22"/>
      <c r="F33" s="22"/>
      <c r="G33" s="22"/>
      <c r="H33" s="22"/>
      <c r="I33" s="22"/>
      <c r="J33" s="22"/>
      <c r="K33" s="22"/>
      <c r="L33" s="22"/>
    </row>
    <row r="34" spans="2:12" ht="14.25">
      <c r="B34" s="22"/>
      <c r="C34" s="22"/>
      <c r="D34" s="22"/>
      <c r="E34" s="22"/>
      <c r="F34" s="22"/>
      <c r="G34" s="22"/>
      <c r="H34" s="22"/>
      <c r="I34" s="22"/>
      <c r="J34" s="22"/>
      <c r="K34" s="22"/>
      <c r="L34" s="22"/>
    </row>
    <row r="35" spans="2:12" ht="14.25">
      <c r="B35" s="22"/>
      <c r="C35" s="22"/>
      <c r="D35" s="22"/>
      <c r="E35" s="22"/>
      <c r="F35" s="22"/>
      <c r="G35" s="22"/>
      <c r="H35" s="22"/>
      <c r="I35" s="22"/>
      <c r="J35" s="22"/>
      <c r="K35" s="22"/>
      <c r="L35" s="22"/>
    </row>
    <row r="36" spans="2:12" ht="14.25">
      <c r="B36" s="22"/>
      <c r="C36" s="22"/>
      <c r="D36" s="22"/>
      <c r="E36" s="22"/>
      <c r="F36" s="22"/>
      <c r="G36" s="22"/>
      <c r="H36" s="22"/>
      <c r="I36" s="22"/>
      <c r="J36" s="22"/>
      <c r="K36" s="22"/>
      <c r="L36" s="22"/>
    </row>
    <row r="37" spans="2:12" ht="14.25">
      <c r="B37" s="22"/>
      <c r="C37" s="22"/>
      <c r="D37" s="22"/>
      <c r="E37" s="22"/>
      <c r="F37" s="22"/>
      <c r="G37" s="22"/>
      <c r="H37" s="22"/>
      <c r="I37" s="22"/>
      <c r="J37" s="22"/>
      <c r="K37" s="22"/>
      <c r="L37" s="22"/>
    </row>
    <row r="38" spans="2:12" ht="14.25">
      <c r="B38" s="22"/>
      <c r="C38" s="22"/>
      <c r="D38" s="22"/>
      <c r="E38" s="22"/>
      <c r="F38" s="22"/>
      <c r="G38" s="22"/>
      <c r="H38" s="22"/>
      <c r="I38" s="22"/>
      <c r="J38" s="22"/>
      <c r="K38" s="22"/>
      <c r="L38" s="22"/>
    </row>
    <row r="39" spans="2:12" ht="14.25">
      <c r="B39" s="22"/>
      <c r="C39" s="22"/>
      <c r="D39" s="22"/>
      <c r="E39" s="22"/>
      <c r="F39" s="22"/>
      <c r="G39" s="22"/>
      <c r="H39" s="22"/>
      <c r="I39" s="22"/>
      <c r="J39" s="22"/>
      <c r="K39" s="22"/>
      <c r="L39" s="22"/>
    </row>
    <row r="40" spans="2:12" ht="14.25">
      <c r="B40" s="22"/>
      <c r="C40" s="22"/>
      <c r="D40" s="22"/>
      <c r="E40" s="22"/>
      <c r="F40" s="22"/>
      <c r="G40" s="22"/>
      <c r="H40" s="22"/>
      <c r="I40" s="22"/>
      <c r="J40" s="22"/>
      <c r="K40" s="22"/>
      <c r="L40" s="22"/>
    </row>
    <row r="41" spans="2:12" ht="14.25">
      <c r="B41" s="22"/>
      <c r="C41" s="22"/>
      <c r="D41" s="22"/>
      <c r="E41" s="22"/>
      <c r="F41" s="22"/>
      <c r="G41" s="22"/>
      <c r="H41" s="22"/>
      <c r="I41" s="22"/>
      <c r="J41" s="22"/>
      <c r="K41" s="22"/>
      <c r="L41" s="22"/>
    </row>
    <row r="42" spans="2:12" ht="14.25">
      <c r="B42" s="22"/>
      <c r="C42" s="22"/>
      <c r="D42" s="22"/>
      <c r="E42" s="22"/>
      <c r="F42" s="22"/>
      <c r="G42" s="22"/>
      <c r="H42" s="22"/>
      <c r="I42" s="22"/>
      <c r="J42" s="22"/>
      <c r="K42" s="22"/>
      <c r="L42" s="22"/>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L18"/>
  <sheetViews>
    <sheetView zoomScaleSheetLayoutView="100" zoomScalePageLayoutView="0" workbookViewId="0" topLeftCell="A1">
      <selection activeCell="D41" sqref="D41"/>
    </sheetView>
  </sheetViews>
  <sheetFormatPr defaultColWidth="8.796875" defaultRowHeight="14.25"/>
  <cols>
    <col min="1" max="1" width="9" style="3" customWidth="1"/>
    <col min="2" max="2" width="16.19921875" style="3" customWidth="1"/>
    <col min="3" max="16384" width="9" style="3" customWidth="1"/>
  </cols>
  <sheetData>
    <row r="1" ht="15">
      <c r="B1" s="2" t="s">
        <v>175</v>
      </c>
    </row>
    <row r="3" spans="2:12" ht="14.25">
      <c r="B3" s="79"/>
      <c r="C3" s="86">
        <v>41791</v>
      </c>
      <c r="D3" s="87"/>
      <c r="E3" s="87"/>
      <c r="F3" s="87"/>
      <c r="G3" s="87"/>
      <c r="H3" s="87"/>
      <c r="I3" s="87"/>
      <c r="J3" s="87"/>
      <c r="K3" s="88"/>
      <c r="L3" s="89"/>
    </row>
    <row r="4" spans="2:12" ht="30" customHeight="1">
      <c r="B4" s="80"/>
      <c r="C4" s="92" t="s">
        <v>22</v>
      </c>
      <c r="D4" s="93"/>
      <c r="E4" s="94" t="s">
        <v>23</v>
      </c>
      <c r="F4" s="93"/>
      <c r="G4" s="94" t="s">
        <v>186</v>
      </c>
      <c r="H4" s="93"/>
      <c r="I4" s="94" t="s">
        <v>130</v>
      </c>
      <c r="J4" s="93"/>
      <c r="K4" s="95" t="s">
        <v>131</v>
      </c>
      <c r="L4" s="96"/>
    </row>
    <row r="5" spans="2:12" ht="14.25">
      <c r="B5" s="81"/>
      <c r="C5" s="23" t="s">
        <v>25</v>
      </c>
      <c r="D5" s="41" t="s">
        <v>24</v>
      </c>
      <c r="E5" s="41" t="s">
        <v>25</v>
      </c>
      <c r="F5" s="41" t="s">
        <v>24</v>
      </c>
      <c r="G5" s="41" t="s">
        <v>25</v>
      </c>
      <c r="H5" s="41" t="s">
        <v>24</v>
      </c>
      <c r="I5" s="41" t="s">
        <v>25</v>
      </c>
      <c r="J5" s="41" t="s">
        <v>24</v>
      </c>
      <c r="K5" s="25" t="s">
        <v>25</v>
      </c>
      <c r="L5" s="42" t="s">
        <v>24</v>
      </c>
    </row>
    <row r="6" spans="2:12" ht="14.25">
      <c r="B6" s="43" t="s">
        <v>118</v>
      </c>
      <c r="C6" s="67"/>
      <c r="D6" s="71"/>
      <c r="E6" s="67"/>
      <c r="F6" s="71"/>
      <c r="G6" s="67"/>
      <c r="H6" s="71"/>
      <c r="I6" s="67"/>
      <c r="J6" s="71"/>
      <c r="K6" s="67"/>
      <c r="L6" s="70"/>
    </row>
    <row r="7" spans="2:12" ht="14.25">
      <c r="B7" s="33" t="s">
        <v>134</v>
      </c>
      <c r="C7" s="69">
        <v>260</v>
      </c>
      <c r="D7" s="68">
        <f>SUM(C7/$C$18)*100</f>
        <v>3.451938396176314</v>
      </c>
      <c r="E7" s="69">
        <v>79</v>
      </c>
      <c r="F7" s="68">
        <f>SUM(E7/$E$18)*100</f>
        <v>1.5061963775023832</v>
      </c>
      <c r="G7" s="69">
        <v>150</v>
      </c>
      <c r="H7" s="68">
        <f>SUM(G7/$G$18)*100</f>
        <v>1.4599961066770488</v>
      </c>
      <c r="I7" s="69">
        <v>7</v>
      </c>
      <c r="J7" s="68">
        <f>SUM(I7/$I$18)*100</f>
        <v>4.3478260869565215</v>
      </c>
      <c r="K7" s="69">
        <v>496</v>
      </c>
      <c r="L7" s="75">
        <f>SUM(K7/$K$18)*100</f>
        <v>2.136825779769085</v>
      </c>
    </row>
    <row r="8" spans="2:12" ht="14.25">
      <c r="B8" s="33" t="s">
        <v>34</v>
      </c>
      <c r="C8" s="61">
        <v>285</v>
      </c>
      <c r="D8" s="68">
        <f aca="true" t="shared" si="0" ref="D8:D18">SUM(C8/$C$18)*100</f>
        <v>3.783855549654806</v>
      </c>
      <c r="E8" s="62">
        <v>320</v>
      </c>
      <c r="F8" s="68">
        <f aca="true" t="shared" si="1" ref="F8:F18">SUM(E8/$E$18)*100</f>
        <v>6.1010486177311725</v>
      </c>
      <c r="G8" s="62">
        <v>406</v>
      </c>
      <c r="H8" s="68">
        <f aca="true" t="shared" si="2" ref="H8:H18">SUM(G8/$G$18)*100</f>
        <v>3.951722795405879</v>
      </c>
      <c r="I8" s="62">
        <v>32</v>
      </c>
      <c r="J8" s="68">
        <f aca="true" t="shared" si="3" ref="J8:J18">SUM(I8/$I$18)*100</f>
        <v>19.875776397515526</v>
      </c>
      <c r="K8" s="63">
        <v>1043</v>
      </c>
      <c r="L8" s="75">
        <f aca="true" t="shared" si="4" ref="L8:L18">SUM(K8/$K$18)*100</f>
        <v>4.4933655006031366</v>
      </c>
    </row>
    <row r="9" spans="2:12" ht="14.25">
      <c r="B9" s="33" t="s">
        <v>36</v>
      </c>
      <c r="C9" s="61">
        <v>711</v>
      </c>
      <c r="D9" s="68">
        <f t="shared" si="0"/>
        <v>9.439723844928306</v>
      </c>
      <c r="E9" s="62">
        <v>590</v>
      </c>
      <c r="F9" s="68">
        <f t="shared" si="1"/>
        <v>11.24880838894185</v>
      </c>
      <c r="G9" s="62">
        <v>888</v>
      </c>
      <c r="H9" s="68">
        <f t="shared" si="2"/>
        <v>8.64317695152813</v>
      </c>
      <c r="I9" s="62">
        <v>9</v>
      </c>
      <c r="J9" s="68">
        <f t="shared" si="3"/>
        <v>5.590062111801243</v>
      </c>
      <c r="K9" s="63">
        <v>2198</v>
      </c>
      <c r="L9" s="75">
        <f t="shared" si="4"/>
        <v>9.469240048250905</v>
      </c>
    </row>
    <row r="10" spans="2:12" ht="14.25">
      <c r="B10" s="33" t="s">
        <v>135</v>
      </c>
      <c r="C10" s="61">
        <v>140</v>
      </c>
      <c r="D10" s="68">
        <f t="shared" si="0"/>
        <v>1.858736059479554</v>
      </c>
      <c r="E10" s="62">
        <v>108</v>
      </c>
      <c r="F10" s="68">
        <f t="shared" si="1"/>
        <v>2.059103908484271</v>
      </c>
      <c r="G10" s="62">
        <v>228</v>
      </c>
      <c r="H10" s="68">
        <f t="shared" si="2"/>
        <v>2.219194082149114</v>
      </c>
      <c r="I10" s="62" t="s">
        <v>171</v>
      </c>
      <c r="J10" s="72" t="s">
        <v>171</v>
      </c>
      <c r="K10" s="63">
        <v>480</v>
      </c>
      <c r="L10" s="75">
        <f t="shared" si="4"/>
        <v>2.067895915905566</v>
      </c>
    </row>
    <row r="11" spans="2:12" ht="14.25">
      <c r="B11" s="33" t="s">
        <v>136</v>
      </c>
      <c r="C11" s="61">
        <v>1485</v>
      </c>
      <c r="D11" s="68">
        <f t="shared" si="0"/>
        <v>19.71587891662241</v>
      </c>
      <c r="E11" s="62">
        <v>993</v>
      </c>
      <c r="F11" s="68">
        <f t="shared" si="1"/>
        <v>18.932316491897044</v>
      </c>
      <c r="G11" s="62">
        <v>1761</v>
      </c>
      <c r="H11" s="68">
        <f t="shared" si="2"/>
        <v>17.140354292388555</v>
      </c>
      <c r="I11" s="62">
        <v>23</v>
      </c>
      <c r="J11" s="68">
        <f t="shared" si="3"/>
        <v>14.285714285714285</v>
      </c>
      <c r="K11" s="63">
        <v>4262</v>
      </c>
      <c r="L11" s="75">
        <f t="shared" si="4"/>
        <v>18.36119248664484</v>
      </c>
    </row>
    <row r="12" spans="2:12" ht="14.25">
      <c r="B12" s="33" t="s">
        <v>37</v>
      </c>
      <c r="C12" s="61">
        <v>924</v>
      </c>
      <c r="D12" s="68">
        <f t="shared" si="0"/>
        <v>12.267657992565056</v>
      </c>
      <c r="E12" s="62">
        <v>699</v>
      </c>
      <c r="F12" s="68">
        <f t="shared" si="1"/>
        <v>13.32697807435653</v>
      </c>
      <c r="G12" s="62">
        <v>1117</v>
      </c>
      <c r="H12" s="68">
        <f t="shared" si="2"/>
        <v>10.87210434105509</v>
      </c>
      <c r="I12" s="62">
        <v>14</v>
      </c>
      <c r="J12" s="68">
        <f t="shared" si="3"/>
        <v>8.695652173913043</v>
      </c>
      <c r="K12" s="63">
        <v>2754</v>
      </c>
      <c r="L12" s="75">
        <f t="shared" si="4"/>
        <v>11.864552817508185</v>
      </c>
    </row>
    <row r="13" spans="2:12" ht="14.25">
      <c r="B13" s="33" t="s">
        <v>137</v>
      </c>
      <c r="C13" s="61">
        <v>953</v>
      </c>
      <c r="D13" s="68">
        <f t="shared" si="0"/>
        <v>12.652681890600107</v>
      </c>
      <c r="E13" s="62">
        <v>666</v>
      </c>
      <c r="F13" s="68">
        <f t="shared" si="1"/>
        <v>12.697807435653003</v>
      </c>
      <c r="G13" s="62">
        <v>1359</v>
      </c>
      <c r="H13" s="68">
        <f t="shared" si="2"/>
        <v>13.227564726494062</v>
      </c>
      <c r="I13" s="62">
        <v>18</v>
      </c>
      <c r="J13" s="68">
        <f t="shared" si="3"/>
        <v>11.180124223602485</v>
      </c>
      <c r="K13" s="63">
        <v>2996</v>
      </c>
      <c r="L13" s="75">
        <f t="shared" si="4"/>
        <v>12.907117008443908</v>
      </c>
    </row>
    <row r="14" spans="2:12" ht="14.25">
      <c r="B14" s="33" t="s">
        <v>138</v>
      </c>
      <c r="C14" s="61">
        <v>462</v>
      </c>
      <c r="D14" s="68">
        <f t="shared" si="0"/>
        <v>6.133828996282528</v>
      </c>
      <c r="E14" s="62">
        <v>402</v>
      </c>
      <c r="F14" s="68">
        <f t="shared" si="1"/>
        <v>7.664442326024785</v>
      </c>
      <c r="G14" s="62">
        <v>696</v>
      </c>
      <c r="H14" s="68">
        <f t="shared" si="2"/>
        <v>6.774381934981506</v>
      </c>
      <c r="I14" s="62" t="s">
        <v>171</v>
      </c>
      <c r="J14" s="72" t="s">
        <v>171</v>
      </c>
      <c r="K14" s="63">
        <v>1565</v>
      </c>
      <c r="L14" s="75">
        <f t="shared" si="4"/>
        <v>6.74220230915044</v>
      </c>
    </row>
    <row r="15" spans="2:12" ht="14.25">
      <c r="B15" s="31" t="s">
        <v>139</v>
      </c>
      <c r="C15" s="32">
        <v>595</v>
      </c>
      <c r="D15" s="68">
        <f t="shared" si="0"/>
        <v>7.899628252788105</v>
      </c>
      <c r="E15" s="44">
        <v>323</v>
      </c>
      <c r="F15" s="68">
        <f t="shared" si="1"/>
        <v>6.158245948522402</v>
      </c>
      <c r="G15" s="44">
        <v>925</v>
      </c>
      <c r="H15" s="68">
        <f t="shared" si="2"/>
        <v>9.003309324508468</v>
      </c>
      <c r="I15" s="44">
        <v>20</v>
      </c>
      <c r="J15" s="68">
        <f t="shared" si="3"/>
        <v>12.422360248447205</v>
      </c>
      <c r="K15" s="45">
        <v>1863</v>
      </c>
      <c r="L15" s="75">
        <f t="shared" si="4"/>
        <v>8.026021023608479</v>
      </c>
    </row>
    <row r="16" spans="2:12" ht="14.25">
      <c r="B16" s="46" t="s">
        <v>38</v>
      </c>
      <c r="C16" s="62">
        <v>668</v>
      </c>
      <c r="D16" s="68">
        <f t="shared" si="0"/>
        <v>8.8688263409453</v>
      </c>
      <c r="E16" s="62">
        <v>421</v>
      </c>
      <c r="F16" s="68">
        <f t="shared" si="1"/>
        <v>8.026692087702573</v>
      </c>
      <c r="G16" s="62">
        <v>1019</v>
      </c>
      <c r="H16" s="68">
        <f t="shared" si="2"/>
        <v>9.918240218026085</v>
      </c>
      <c r="I16" s="62">
        <v>8</v>
      </c>
      <c r="J16" s="68">
        <f t="shared" si="3"/>
        <v>4.968944099378882</v>
      </c>
      <c r="K16" s="62">
        <v>2116</v>
      </c>
      <c r="L16" s="75">
        <f t="shared" si="4"/>
        <v>9.11597449595037</v>
      </c>
    </row>
    <row r="17" spans="2:12" ht="14.25">
      <c r="B17" s="47" t="s">
        <v>140</v>
      </c>
      <c r="C17" s="62">
        <v>1049</v>
      </c>
      <c r="D17" s="68">
        <f t="shared" si="0"/>
        <v>13.927243759957515</v>
      </c>
      <c r="E17" s="62">
        <v>644</v>
      </c>
      <c r="F17" s="68">
        <f t="shared" si="1"/>
        <v>12.278360343183985</v>
      </c>
      <c r="G17" s="62">
        <v>1725</v>
      </c>
      <c r="H17" s="68">
        <f t="shared" si="2"/>
        <v>16.789955226786063</v>
      </c>
      <c r="I17" s="62">
        <v>21</v>
      </c>
      <c r="J17" s="68">
        <f t="shared" si="3"/>
        <v>13.043478260869565</v>
      </c>
      <c r="K17" s="62">
        <v>3439</v>
      </c>
      <c r="L17" s="75">
        <f t="shared" si="4"/>
        <v>14.815612614165087</v>
      </c>
    </row>
    <row r="18" spans="2:12" ht="14.25">
      <c r="B18" s="48" t="s">
        <v>131</v>
      </c>
      <c r="C18" s="56">
        <v>7532</v>
      </c>
      <c r="D18" s="74">
        <f t="shared" si="0"/>
        <v>100</v>
      </c>
      <c r="E18" s="56">
        <v>5245</v>
      </c>
      <c r="F18" s="74">
        <f t="shared" si="1"/>
        <v>100</v>
      </c>
      <c r="G18" s="56">
        <v>10274</v>
      </c>
      <c r="H18" s="74">
        <f t="shared" si="2"/>
        <v>100</v>
      </c>
      <c r="I18" s="56">
        <v>161</v>
      </c>
      <c r="J18" s="74">
        <f t="shared" si="3"/>
        <v>100</v>
      </c>
      <c r="K18" s="56">
        <v>23212</v>
      </c>
      <c r="L18" s="73">
        <f t="shared" si="4"/>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E39" sqref="E39"/>
    </sheetView>
  </sheetViews>
  <sheetFormatPr defaultColWidth="8.796875" defaultRowHeight="14.25"/>
  <cols>
    <col min="1" max="1" width="9" style="3" customWidth="1"/>
    <col min="2" max="2" width="16" style="3" customWidth="1"/>
    <col min="3" max="16384" width="9" style="3" customWidth="1"/>
  </cols>
  <sheetData>
    <row r="1" ht="15">
      <c r="B1" s="2" t="s">
        <v>183</v>
      </c>
    </row>
    <row r="3" spans="2:12" ht="14.25">
      <c r="B3" s="79"/>
      <c r="C3" s="86">
        <v>41791</v>
      </c>
      <c r="D3" s="87"/>
      <c r="E3" s="87"/>
      <c r="F3" s="87"/>
      <c r="G3" s="87"/>
      <c r="H3" s="87"/>
      <c r="I3" s="87"/>
      <c r="J3" s="87"/>
      <c r="K3" s="88"/>
      <c r="L3" s="89"/>
    </row>
    <row r="4" spans="2:12" ht="27.75"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39</v>
      </c>
      <c r="C7" s="69">
        <v>547</v>
      </c>
      <c r="D7" s="68">
        <f>SUM(C7/$C$15)*100</f>
        <v>7.140992167101827</v>
      </c>
      <c r="E7" s="69">
        <v>290</v>
      </c>
      <c r="F7" s="68">
        <f>SUM(E7/$E$15)*100</f>
        <v>6.714517249363279</v>
      </c>
      <c r="G7" s="69">
        <v>530</v>
      </c>
      <c r="H7" s="68">
        <f>SUM(G7/$G$15)*100</f>
        <v>7.584430452203778</v>
      </c>
      <c r="I7" s="69">
        <v>108</v>
      </c>
      <c r="J7" s="68">
        <f>SUM(I7/$I$15)*100</f>
        <v>36.86006825938566</v>
      </c>
      <c r="K7" s="69">
        <v>1475</v>
      </c>
      <c r="L7" s="75">
        <f>SUM(K7/$K$15)*100</f>
        <v>7.658359293873312</v>
      </c>
    </row>
    <row r="8" spans="2:12" ht="14.25">
      <c r="B8" s="47" t="s">
        <v>40</v>
      </c>
      <c r="C8" s="61">
        <v>469</v>
      </c>
      <c r="D8" s="68">
        <f aca="true" t="shared" si="0" ref="D8:D15">SUM(C8/$C$15)*100</f>
        <v>6.122715404699739</v>
      </c>
      <c r="E8" s="62">
        <v>314</v>
      </c>
      <c r="F8" s="68">
        <f aca="true" t="shared" si="1" ref="F8:F15">SUM(E8/$E$15)*100</f>
        <v>7.270201435517482</v>
      </c>
      <c r="G8" s="62">
        <v>488</v>
      </c>
      <c r="H8" s="68">
        <f aca="true" t="shared" si="2" ref="H8:H15">SUM(G8/$G$15)*100</f>
        <v>6.983400114481969</v>
      </c>
      <c r="I8" s="62">
        <v>40</v>
      </c>
      <c r="J8" s="68">
        <f aca="true" t="shared" si="3" ref="J8:J15">SUM(I8/$I$15)*100</f>
        <v>13.651877133105803</v>
      </c>
      <c r="K8" s="63">
        <v>1311</v>
      </c>
      <c r="L8" s="75">
        <f aca="true" t="shared" si="4" ref="L8:L15">SUM(K8/$K$15)*100</f>
        <v>6.806853582554517</v>
      </c>
    </row>
    <row r="9" spans="2:12" ht="14.25">
      <c r="B9" s="47" t="s">
        <v>41</v>
      </c>
      <c r="C9" s="61">
        <v>360</v>
      </c>
      <c r="D9" s="68">
        <f t="shared" si="0"/>
        <v>4.699738903394255</v>
      </c>
      <c r="E9" s="62">
        <v>148</v>
      </c>
      <c r="F9" s="68">
        <f t="shared" si="1"/>
        <v>3.4267191479509145</v>
      </c>
      <c r="G9" s="62">
        <v>282</v>
      </c>
      <c r="H9" s="68">
        <f t="shared" si="2"/>
        <v>4.035489410417859</v>
      </c>
      <c r="I9" s="57">
        <v>9</v>
      </c>
      <c r="J9" s="68">
        <f t="shared" si="3"/>
        <v>3.0716723549488054</v>
      </c>
      <c r="K9" s="63">
        <v>799</v>
      </c>
      <c r="L9" s="75">
        <f t="shared" si="4"/>
        <v>4.148494288681205</v>
      </c>
    </row>
    <row r="10" spans="2:12" ht="14.25">
      <c r="B10" s="47" t="s">
        <v>42</v>
      </c>
      <c r="C10" s="61">
        <v>1115</v>
      </c>
      <c r="D10" s="68">
        <f t="shared" si="0"/>
        <v>14.556135770234988</v>
      </c>
      <c r="E10" s="62">
        <v>602</v>
      </c>
      <c r="F10" s="68">
        <f t="shared" si="1"/>
        <v>13.938411669367909</v>
      </c>
      <c r="G10" s="62">
        <v>1023</v>
      </c>
      <c r="H10" s="68">
        <f t="shared" si="2"/>
        <v>14.639381797366916</v>
      </c>
      <c r="I10" s="62">
        <v>34</v>
      </c>
      <c r="J10" s="68">
        <f t="shared" si="3"/>
        <v>11.604095563139932</v>
      </c>
      <c r="K10" s="63">
        <v>2774</v>
      </c>
      <c r="L10" s="75">
        <f t="shared" si="4"/>
        <v>14.402907580477676</v>
      </c>
    </row>
    <row r="11" spans="2:12" ht="14.25">
      <c r="B11" s="47" t="s">
        <v>43</v>
      </c>
      <c r="C11" s="61">
        <v>973</v>
      </c>
      <c r="D11" s="68">
        <f t="shared" si="0"/>
        <v>12.702349869451698</v>
      </c>
      <c r="E11" s="62">
        <v>611</v>
      </c>
      <c r="F11" s="68">
        <f t="shared" si="1"/>
        <v>14.146793239175734</v>
      </c>
      <c r="G11" s="62">
        <v>848</v>
      </c>
      <c r="H11" s="68">
        <f t="shared" si="2"/>
        <v>12.135088723526044</v>
      </c>
      <c r="I11" s="62">
        <v>10</v>
      </c>
      <c r="J11" s="68">
        <f t="shared" si="3"/>
        <v>3.4129692832764507</v>
      </c>
      <c r="K11" s="63">
        <v>2442</v>
      </c>
      <c r="L11" s="75">
        <f t="shared" si="4"/>
        <v>12.679127725856699</v>
      </c>
    </row>
    <row r="12" spans="2:12" ht="14.25">
      <c r="B12" s="47" t="s">
        <v>44</v>
      </c>
      <c r="C12" s="61">
        <v>425</v>
      </c>
      <c r="D12" s="68">
        <f t="shared" si="0"/>
        <v>5.5483028720626635</v>
      </c>
      <c r="E12" s="62">
        <v>250</v>
      </c>
      <c r="F12" s="68">
        <f t="shared" si="1"/>
        <v>5.788376939106275</v>
      </c>
      <c r="G12" s="62">
        <v>251</v>
      </c>
      <c r="H12" s="68">
        <f t="shared" si="2"/>
        <v>3.5918717801946194</v>
      </c>
      <c r="I12" s="62">
        <v>6</v>
      </c>
      <c r="J12" s="68">
        <f t="shared" si="3"/>
        <v>2.04778156996587</v>
      </c>
      <c r="K12" s="63">
        <v>932</v>
      </c>
      <c r="L12" s="75">
        <f t="shared" si="4"/>
        <v>4.839044652128764</v>
      </c>
    </row>
    <row r="13" spans="2:12" ht="14.25">
      <c r="B13" s="47" t="s">
        <v>141</v>
      </c>
      <c r="C13" s="61">
        <v>2550</v>
      </c>
      <c r="D13" s="68">
        <f t="shared" si="0"/>
        <v>33.28981723237598</v>
      </c>
      <c r="E13" s="62">
        <v>1375</v>
      </c>
      <c r="F13" s="68">
        <f t="shared" si="1"/>
        <v>31.83607316508451</v>
      </c>
      <c r="G13" s="62">
        <v>2398</v>
      </c>
      <c r="H13" s="68">
        <f t="shared" si="2"/>
        <v>34.31597023468804</v>
      </c>
      <c r="I13" s="62">
        <v>68</v>
      </c>
      <c r="J13" s="68">
        <f t="shared" si="3"/>
        <v>23.208191126279864</v>
      </c>
      <c r="K13" s="63">
        <v>6391</v>
      </c>
      <c r="L13" s="75">
        <f t="shared" si="4"/>
        <v>33.18276220145379</v>
      </c>
    </row>
    <row r="14" spans="2:12" ht="14.25">
      <c r="B14" s="47" t="s">
        <v>45</v>
      </c>
      <c r="C14" s="61">
        <v>1221</v>
      </c>
      <c r="D14" s="68">
        <f t="shared" si="0"/>
        <v>15.939947780678851</v>
      </c>
      <c r="E14" s="62">
        <v>729</v>
      </c>
      <c r="F14" s="68">
        <f t="shared" si="1"/>
        <v>16.878907154433897</v>
      </c>
      <c r="G14" s="62">
        <v>1168</v>
      </c>
      <c r="H14" s="68">
        <f t="shared" si="2"/>
        <v>16.71436748712078</v>
      </c>
      <c r="I14" s="62">
        <v>18</v>
      </c>
      <c r="J14" s="68">
        <f t="shared" si="3"/>
        <v>6.143344709897611</v>
      </c>
      <c r="K14" s="63">
        <v>3136</v>
      </c>
      <c r="L14" s="75">
        <f t="shared" si="4"/>
        <v>16.28245067497404</v>
      </c>
    </row>
    <row r="15" spans="2:12" ht="14.25">
      <c r="B15" s="48" t="s">
        <v>131</v>
      </c>
      <c r="C15" s="52">
        <v>7660</v>
      </c>
      <c r="D15" s="74">
        <f t="shared" si="0"/>
        <v>100</v>
      </c>
      <c r="E15" s="56">
        <v>4319</v>
      </c>
      <c r="F15" s="74">
        <f t="shared" si="1"/>
        <v>100</v>
      </c>
      <c r="G15" s="56">
        <v>6988</v>
      </c>
      <c r="H15" s="74">
        <f t="shared" si="2"/>
        <v>100</v>
      </c>
      <c r="I15" s="56">
        <v>293</v>
      </c>
      <c r="J15" s="74">
        <f t="shared" si="3"/>
        <v>100</v>
      </c>
      <c r="K15" s="53">
        <v>19260</v>
      </c>
      <c r="L15" s="73">
        <f t="shared" si="4"/>
        <v>100</v>
      </c>
    </row>
    <row r="16" spans="2:12" ht="14.25">
      <c r="B16" s="22"/>
      <c r="C16" s="22"/>
      <c r="D16" s="22"/>
      <c r="E16" s="22"/>
      <c r="F16" s="22"/>
      <c r="G16" s="22"/>
      <c r="H16" s="22"/>
      <c r="I16" s="22"/>
      <c r="J16" s="22"/>
      <c r="K16" s="22"/>
      <c r="L16" s="22"/>
    </row>
    <row r="17" spans="2:12" ht="14.25">
      <c r="B17" s="22"/>
      <c r="C17" s="22"/>
      <c r="D17" s="22"/>
      <c r="E17" s="22"/>
      <c r="F17" s="22"/>
      <c r="G17" s="22"/>
      <c r="H17" s="22"/>
      <c r="I17" s="22"/>
      <c r="J17" s="22"/>
      <c r="K17" s="22"/>
      <c r="L17" s="22"/>
    </row>
    <row r="18" spans="2:12" ht="14.25">
      <c r="B18" s="22"/>
      <c r="C18" s="22"/>
      <c r="D18" s="22"/>
      <c r="E18" s="22"/>
      <c r="F18" s="22"/>
      <c r="G18" s="22"/>
      <c r="H18" s="22"/>
      <c r="I18" s="22"/>
      <c r="J18" s="22"/>
      <c r="K18" s="22"/>
      <c r="L18" s="22"/>
    </row>
    <row r="19" spans="2:12" ht="14.25">
      <c r="B19" s="22"/>
      <c r="C19" s="22"/>
      <c r="D19" s="22"/>
      <c r="E19" s="22"/>
      <c r="F19" s="22"/>
      <c r="G19" s="22"/>
      <c r="H19" s="22"/>
      <c r="I19" s="22"/>
      <c r="J19" s="22"/>
      <c r="K19" s="22"/>
      <c r="L19" s="22"/>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F41" sqref="F41"/>
    </sheetView>
  </sheetViews>
  <sheetFormatPr defaultColWidth="8.796875" defaultRowHeight="14.25"/>
  <cols>
    <col min="1" max="1" width="9" style="3" customWidth="1"/>
    <col min="2" max="2" width="15.69921875" style="3" customWidth="1"/>
    <col min="3" max="16384" width="9" style="3" customWidth="1"/>
  </cols>
  <sheetData>
    <row r="1" ht="15">
      <c r="B1" s="2" t="s">
        <v>176</v>
      </c>
    </row>
    <row r="3" spans="2:12" ht="14.25">
      <c r="B3" s="79"/>
      <c r="C3" s="86">
        <v>41791</v>
      </c>
      <c r="D3" s="87"/>
      <c r="E3" s="87"/>
      <c r="F3" s="87"/>
      <c r="G3" s="87"/>
      <c r="H3" s="87"/>
      <c r="I3" s="87"/>
      <c r="J3" s="87"/>
      <c r="K3" s="88"/>
      <c r="L3" s="89"/>
    </row>
    <row r="4" spans="2:12" ht="27.75"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46</v>
      </c>
      <c r="C7" s="69">
        <v>497</v>
      </c>
      <c r="D7" s="68">
        <f>SUM(C7/$C$16)*100</f>
        <v>7.758351545426163</v>
      </c>
      <c r="E7" s="69">
        <v>592</v>
      </c>
      <c r="F7" s="68">
        <f>SUM(E7/$E$16)*100</f>
        <v>11.41094834232845</v>
      </c>
      <c r="G7" s="69">
        <v>379</v>
      </c>
      <c r="H7" s="68">
        <f>SUM(G7/$G$16)*100</f>
        <v>6.350536193029491</v>
      </c>
      <c r="I7" s="69">
        <v>24</v>
      </c>
      <c r="J7" s="68">
        <f>SUM(I7/$I$16)*100</f>
        <v>16.10738255033557</v>
      </c>
      <c r="K7" s="69">
        <v>1492</v>
      </c>
      <c r="L7" s="75">
        <f>SUM(K7/$K$16)*100</f>
        <v>8.424143187849358</v>
      </c>
    </row>
    <row r="8" spans="2:12" ht="14.25">
      <c r="B8" s="47" t="s">
        <v>142</v>
      </c>
      <c r="C8" s="61">
        <v>1321</v>
      </c>
      <c r="D8" s="68">
        <f aca="true" t="shared" si="0" ref="D8:D16">SUM(C8/$C$16)*100</f>
        <v>20.621292538245395</v>
      </c>
      <c r="E8" s="62">
        <v>1170</v>
      </c>
      <c r="F8" s="68">
        <f aca="true" t="shared" si="1" ref="F8:F16">SUM(E8/$E$16)*100</f>
        <v>22.552043176561295</v>
      </c>
      <c r="G8" s="62">
        <v>907</v>
      </c>
      <c r="H8" s="68">
        <f aca="true" t="shared" si="2" ref="H8:H16">SUM(G8/$G$16)*100</f>
        <v>15.197721179624665</v>
      </c>
      <c r="I8" s="62">
        <v>26</v>
      </c>
      <c r="J8" s="68">
        <f aca="true" t="shared" si="3" ref="J8:J16">SUM(I8/$I$16)*100</f>
        <v>17.449664429530202</v>
      </c>
      <c r="K8" s="63">
        <v>3424</v>
      </c>
      <c r="L8" s="75">
        <f aca="true" t="shared" si="4" ref="L8:L16">SUM(K8/$K$16)*100</f>
        <v>19.332618146914346</v>
      </c>
    </row>
    <row r="9" spans="2:12" ht="14.25">
      <c r="B9" s="47" t="s">
        <v>143</v>
      </c>
      <c r="C9" s="61">
        <v>1473</v>
      </c>
      <c r="D9" s="68">
        <f t="shared" si="0"/>
        <v>22.994068061192632</v>
      </c>
      <c r="E9" s="62">
        <v>1114</v>
      </c>
      <c r="F9" s="68">
        <f t="shared" si="1"/>
        <v>21.472629144178875</v>
      </c>
      <c r="G9" s="62">
        <v>1457</v>
      </c>
      <c r="H9" s="68">
        <f t="shared" si="2"/>
        <v>24.41353887399464</v>
      </c>
      <c r="I9" s="62">
        <v>32</v>
      </c>
      <c r="J9" s="68">
        <f t="shared" si="3"/>
        <v>21.476510067114095</v>
      </c>
      <c r="K9" s="63">
        <v>4076</v>
      </c>
      <c r="L9" s="75">
        <f t="shared" si="4"/>
        <v>23.013946135170233</v>
      </c>
    </row>
    <row r="10" spans="2:12" ht="14.25">
      <c r="B10" s="47" t="s">
        <v>144</v>
      </c>
      <c r="C10" s="61">
        <v>111</v>
      </c>
      <c r="D10" s="68">
        <f t="shared" si="0"/>
        <v>1.7327505463627848</v>
      </c>
      <c r="E10" s="62">
        <v>232</v>
      </c>
      <c r="F10" s="68">
        <f t="shared" si="1"/>
        <v>4.471858134155744</v>
      </c>
      <c r="G10" s="62">
        <v>448</v>
      </c>
      <c r="H10" s="68">
        <f t="shared" si="2"/>
        <v>7.506702412868632</v>
      </c>
      <c r="I10" s="62">
        <v>12</v>
      </c>
      <c r="J10" s="68">
        <f t="shared" si="3"/>
        <v>8.053691275167784</v>
      </c>
      <c r="K10" s="63">
        <v>803</v>
      </c>
      <c r="L10" s="75">
        <f t="shared" si="4"/>
        <v>4.533905482468523</v>
      </c>
    </row>
    <row r="11" spans="2:12" ht="14.25">
      <c r="B11" s="47" t="s">
        <v>145</v>
      </c>
      <c r="C11" s="61">
        <v>1588</v>
      </c>
      <c r="D11" s="68">
        <f t="shared" si="0"/>
        <v>24.789260068685607</v>
      </c>
      <c r="E11" s="62">
        <v>1077</v>
      </c>
      <c r="F11" s="68">
        <f t="shared" si="1"/>
        <v>20.759444872783348</v>
      </c>
      <c r="G11" s="62">
        <v>1375</v>
      </c>
      <c r="H11" s="68">
        <f t="shared" si="2"/>
        <v>23.039544235924932</v>
      </c>
      <c r="I11" s="62">
        <v>24</v>
      </c>
      <c r="J11" s="68">
        <f t="shared" si="3"/>
        <v>16.10738255033557</v>
      </c>
      <c r="K11" s="63">
        <v>4064</v>
      </c>
      <c r="L11" s="75">
        <f t="shared" si="4"/>
        <v>22.9461916323189</v>
      </c>
    </row>
    <row r="12" spans="2:12" ht="14.25">
      <c r="B12" s="47" t="s">
        <v>146</v>
      </c>
      <c r="C12" s="61">
        <v>257</v>
      </c>
      <c r="D12" s="68">
        <f t="shared" si="0"/>
        <v>4.011863877614736</v>
      </c>
      <c r="E12" s="62">
        <v>142</v>
      </c>
      <c r="F12" s="68">
        <f t="shared" si="1"/>
        <v>2.7370855821125675</v>
      </c>
      <c r="G12" s="62">
        <v>256</v>
      </c>
      <c r="H12" s="68">
        <f t="shared" si="2"/>
        <v>4.289544235924933</v>
      </c>
      <c r="I12" s="62" t="s">
        <v>171</v>
      </c>
      <c r="J12" s="72" t="s">
        <v>171</v>
      </c>
      <c r="K12" s="63">
        <v>655</v>
      </c>
      <c r="L12" s="75">
        <f t="shared" si="4"/>
        <v>3.6982666139687197</v>
      </c>
    </row>
    <row r="13" spans="2:12" ht="14.25">
      <c r="B13" s="47" t="s">
        <v>47</v>
      </c>
      <c r="C13" s="61">
        <v>470</v>
      </c>
      <c r="D13" s="68">
        <f t="shared" si="0"/>
        <v>7.336871682797377</v>
      </c>
      <c r="E13" s="62">
        <v>393</v>
      </c>
      <c r="F13" s="68">
        <f t="shared" si="1"/>
        <v>7.575173477255204</v>
      </c>
      <c r="G13" s="62">
        <v>530</v>
      </c>
      <c r="H13" s="68">
        <f t="shared" si="2"/>
        <v>8.880697050938338</v>
      </c>
      <c r="I13" s="62">
        <v>19</v>
      </c>
      <c r="J13" s="68">
        <f t="shared" si="3"/>
        <v>12.751677852348994</v>
      </c>
      <c r="K13" s="63">
        <v>1412</v>
      </c>
      <c r="L13" s="75">
        <f t="shared" si="4"/>
        <v>7.972446502173789</v>
      </c>
    </row>
    <row r="14" spans="2:12" ht="14.25">
      <c r="B14" s="31" t="s">
        <v>48</v>
      </c>
      <c r="C14" s="32">
        <v>248</v>
      </c>
      <c r="D14" s="68">
        <f t="shared" si="0"/>
        <v>3.8713705900718076</v>
      </c>
      <c r="E14" s="44">
        <v>199</v>
      </c>
      <c r="F14" s="68">
        <f t="shared" si="1"/>
        <v>3.8357748650732457</v>
      </c>
      <c r="G14" s="44">
        <v>293</v>
      </c>
      <c r="H14" s="68">
        <f t="shared" si="2"/>
        <v>4.909517426273458</v>
      </c>
      <c r="I14" s="44" t="s">
        <v>171</v>
      </c>
      <c r="J14" s="72" t="s">
        <v>171</v>
      </c>
      <c r="K14" s="45">
        <v>745</v>
      </c>
      <c r="L14" s="75">
        <f t="shared" si="4"/>
        <v>4.206425385353735</v>
      </c>
    </row>
    <row r="15" spans="2:12" ht="14.25">
      <c r="B15" s="54" t="s">
        <v>49</v>
      </c>
      <c r="C15" s="62">
        <v>441</v>
      </c>
      <c r="D15" s="68">
        <f t="shared" si="0"/>
        <v>6.884171089603496</v>
      </c>
      <c r="E15" s="62">
        <v>269</v>
      </c>
      <c r="F15" s="68">
        <f t="shared" si="1"/>
        <v>5.185042405551272</v>
      </c>
      <c r="G15" s="62">
        <v>323</v>
      </c>
      <c r="H15" s="68">
        <f t="shared" si="2"/>
        <v>5.412198391420912</v>
      </c>
      <c r="I15" s="62">
        <v>7</v>
      </c>
      <c r="J15" s="68">
        <f t="shared" si="3"/>
        <v>4.697986577181208</v>
      </c>
      <c r="K15" s="62">
        <v>1040</v>
      </c>
      <c r="L15" s="75">
        <f t="shared" si="4"/>
        <v>5.872056913782395</v>
      </c>
    </row>
    <row r="16" spans="2:12" ht="14.25">
      <c r="B16" s="55" t="s">
        <v>131</v>
      </c>
      <c r="C16" s="56">
        <v>6406</v>
      </c>
      <c r="D16" s="74">
        <f t="shared" si="0"/>
        <v>100</v>
      </c>
      <c r="E16" s="56">
        <v>5188</v>
      </c>
      <c r="F16" s="74">
        <f t="shared" si="1"/>
        <v>100</v>
      </c>
      <c r="G16" s="56">
        <v>5968</v>
      </c>
      <c r="H16" s="74">
        <f t="shared" si="2"/>
        <v>100</v>
      </c>
      <c r="I16" s="56">
        <v>149</v>
      </c>
      <c r="J16" s="74">
        <f t="shared" si="3"/>
        <v>100</v>
      </c>
      <c r="K16" s="56">
        <v>17711</v>
      </c>
      <c r="L16" s="73">
        <f t="shared" si="4"/>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D32" sqref="D32"/>
    </sheetView>
  </sheetViews>
  <sheetFormatPr defaultColWidth="8.796875" defaultRowHeight="14.25"/>
  <cols>
    <col min="1" max="1" width="9" style="3" customWidth="1"/>
    <col min="2" max="2" width="27.09765625" style="3" customWidth="1"/>
    <col min="3" max="16384" width="9" style="3" customWidth="1"/>
  </cols>
  <sheetData>
    <row r="1" ht="15">
      <c r="B1" s="2" t="s">
        <v>177</v>
      </c>
    </row>
    <row r="3" spans="2:12" ht="14.25">
      <c r="B3" s="79"/>
      <c r="C3" s="86">
        <v>41791</v>
      </c>
      <c r="D3" s="87"/>
      <c r="E3" s="87"/>
      <c r="F3" s="87"/>
      <c r="G3" s="87"/>
      <c r="H3" s="87"/>
      <c r="I3" s="87"/>
      <c r="J3" s="87"/>
      <c r="K3" s="88"/>
      <c r="L3" s="89"/>
    </row>
    <row r="4" spans="2:12" ht="30"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50</v>
      </c>
      <c r="C7" s="69">
        <v>858</v>
      </c>
      <c r="D7" s="68">
        <f>SUM(C7/$C$14)*100</f>
        <v>19.801523194091853</v>
      </c>
      <c r="E7" s="69">
        <v>595</v>
      </c>
      <c r="F7" s="68">
        <f>SUM(E7/$E$14)*100</f>
        <v>23.676880222841227</v>
      </c>
      <c r="G7" s="69">
        <v>847</v>
      </c>
      <c r="H7" s="68">
        <f>SUM(G7/$G$14)*100</f>
        <v>24.701079031787692</v>
      </c>
      <c r="I7" s="69">
        <v>11</v>
      </c>
      <c r="J7" s="68">
        <f>SUM(I7/$I$14)*100</f>
        <v>18.96551724137931</v>
      </c>
      <c r="K7" s="69">
        <v>2311</v>
      </c>
      <c r="L7" s="75">
        <f>SUM(K7/$K$14)*100</f>
        <v>22.3652375883093</v>
      </c>
    </row>
    <row r="8" spans="2:12" ht="14.25">
      <c r="B8" s="47" t="s">
        <v>51</v>
      </c>
      <c r="C8" s="61">
        <v>641</v>
      </c>
      <c r="D8" s="68">
        <f aca="true" t="shared" si="0" ref="D8:D14">SUM(C8/$C$14)*100</f>
        <v>14.79344564966536</v>
      </c>
      <c r="E8" s="62">
        <v>302</v>
      </c>
      <c r="F8" s="68">
        <f aca="true" t="shared" si="1" ref="F8:F14">SUM(E8/$E$14)*100</f>
        <v>12.0175089534421</v>
      </c>
      <c r="G8" s="62">
        <v>540</v>
      </c>
      <c r="H8" s="68">
        <f aca="true" t="shared" si="2" ref="H8:H14">SUM(G8/$G$14)*100</f>
        <v>15.748031496062993</v>
      </c>
      <c r="I8" s="62" t="s">
        <v>171</v>
      </c>
      <c r="J8" s="62" t="s">
        <v>171</v>
      </c>
      <c r="K8" s="63">
        <v>1487</v>
      </c>
      <c r="L8" s="75">
        <f aca="true" t="shared" si="3" ref="L8:L14">SUM(K8/$K$14)*100</f>
        <v>14.39078679957418</v>
      </c>
    </row>
    <row r="9" spans="2:12" ht="14.25">
      <c r="B9" s="47" t="s">
        <v>52</v>
      </c>
      <c r="C9" s="61">
        <v>579</v>
      </c>
      <c r="D9" s="68">
        <f t="shared" si="0"/>
        <v>13.36256635125779</v>
      </c>
      <c r="E9" s="62">
        <v>340</v>
      </c>
      <c r="F9" s="68">
        <f t="shared" si="1"/>
        <v>13.529645841623559</v>
      </c>
      <c r="G9" s="62">
        <v>367</v>
      </c>
      <c r="H9" s="68">
        <f t="shared" si="2"/>
        <v>10.702828813065034</v>
      </c>
      <c r="I9" s="62">
        <v>12</v>
      </c>
      <c r="J9" s="68">
        <f aca="true" t="shared" si="4" ref="J9:J14">SUM(I9/$I$14)*100</f>
        <v>20.689655172413794</v>
      </c>
      <c r="K9" s="63">
        <v>1298</v>
      </c>
      <c r="L9" s="75">
        <f t="shared" si="3"/>
        <v>12.56169553856576</v>
      </c>
    </row>
    <row r="10" spans="2:12" ht="14.25">
      <c r="B10" s="47" t="s">
        <v>54</v>
      </c>
      <c r="C10" s="61">
        <v>1206</v>
      </c>
      <c r="D10" s="68">
        <f t="shared" si="0"/>
        <v>27.832910223863372</v>
      </c>
      <c r="E10" s="62">
        <v>621</v>
      </c>
      <c r="F10" s="68">
        <f t="shared" si="1"/>
        <v>24.711500198965382</v>
      </c>
      <c r="G10" s="62">
        <v>734</v>
      </c>
      <c r="H10" s="68">
        <f t="shared" si="2"/>
        <v>21.40565762613007</v>
      </c>
      <c r="I10" s="62">
        <v>14</v>
      </c>
      <c r="J10" s="68">
        <f t="shared" si="4"/>
        <v>24.137931034482758</v>
      </c>
      <c r="K10" s="63">
        <v>2575</v>
      </c>
      <c r="L10" s="75">
        <f t="shared" si="3"/>
        <v>24.920158714797253</v>
      </c>
    </row>
    <row r="11" spans="2:12" ht="14.25">
      <c r="B11" s="47" t="s">
        <v>147</v>
      </c>
      <c r="C11" s="61">
        <v>692</v>
      </c>
      <c r="D11" s="68">
        <f t="shared" si="0"/>
        <v>15.970459266097393</v>
      </c>
      <c r="E11" s="62">
        <v>505</v>
      </c>
      <c r="F11" s="68">
        <f t="shared" si="1"/>
        <v>20.09550338241146</v>
      </c>
      <c r="G11" s="62">
        <v>616</v>
      </c>
      <c r="H11" s="68">
        <f t="shared" si="2"/>
        <v>17.964421114027413</v>
      </c>
      <c r="I11" s="62">
        <v>12</v>
      </c>
      <c r="J11" s="68">
        <f t="shared" si="4"/>
        <v>20.689655172413794</v>
      </c>
      <c r="K11" s="63">
        <v>1825</v>
      </c>
      <c r="L11" s="75">
        <f t="shared" si="3"/>
        <v>17.661860060001935</v>
      </c>
    </row>
    <row r="12" spans="2:12" ht="14.25">
      <c r="B12" s="47" t="s">
        <v>148</v>
      </c>
      <c r="C12" s="61" t="s">
        <v>171</v>
      </c>
      <c r="D12" s="61" t="s">
        <v>171</v>
      </c>
      <c r="E12" s="61" t="s">
        <v>171</v>
      </c>
      <c r="F12" s="61" t="s">
        <v>171</v>
      </c>
      <c r="G12" s="62">
        <v>7</v>
      </c>
      <c r="H12" s="68">
        <f t="shared" si="2"/>
        <v>0.2041411490230388</v>
      </c>
      <c r="I12" s="62" t="s">
        <v>171</v>
      </c>
      <c r="J12" s="62" t="s">
        <v>171</v>
      </c>
      <c r="K12" s="63">
        <v>11</v>
      </c>
      <c r="L12" s="75">
        <f t="shared" si="3"/>
        <v>0.10645504693699798</v>
      </c>
    </row>
    <row r="13" spans="2:12" ht="14.25">
      <c r="B13" s="47" t="s">
        <v>53</v>
      </c>
      <c r="C13" s="61">
        <v>355</v>
      </c>
      <c r="D13" s="68">
        <f t="shared" si="0"/>
        <v>8.192937918301407</v>
      </c>
      <c r="E13" s="62">
        <v>148</v>
      </c>
      <c r="F13" s="68">
        <f t="shared" si="1"/>
        <v>5.889375248706725</v>
      </c>
      <c r="G13" s="62">
        <v>318</v>
      </c>
      <c r="H13" s="68">
        <f t="shared" si="2"/>
        <v>9.273840769903762</v>
      </c>
      <c r="I13" s="62" t="s">
        <v>171</v>
      </c>
      <c r="J13" s="62" t="s">
        <v>171</v>
      </c>
      <c r="K13" s="63">
        <v>826</v>
      </c>
      <c r="L13" s="75">
        <f t="shared" si="3"/>
        <v>7.993806251814576</v>
      </c>
    </row>
    <row r="14" spans="2:12" ht="14.25">
      <c r="B14" s="48" t="s">
        <v>131</v>
      </c>
      <c r="C14" s="52">
        <v>4333</v>
      </c>
      <c r="D14" s="74">
        <f t="shared" si="0"/>
        <v>100</v>
      </c>
      <c r="E14" s="56">
        <v>2513</v>
      </c>
      <c r="F14" s="74">
        <f t="shared" si="1"/>
        <v>100</v>
      </c>
      <c r="G14" s="56">
        <v>3429</v>
      </c>
      <c r="H14" s="74">
        <f t="shared" si="2"/>
        <v>100</v>
      </c>
      <c r="I14" s="56">
        <v>58</v>
      </c>
      <c r="J14" s="74">
        <f t="shared" si="4"/>
        <v>100</v>
      </c>
      <c r="K14" s="53">
        <v>10333</v>
      </c>
      <c r="L14" s="73">
        <f t="shared" si="3"/>
        <v>100</v>
      </c>
    </row>
    <row r="15" spans="2:12" ht="14.25">
      <c r="B15" s="22"/>
      <c r="C15" s="22"/>
      <c r="D15" s="22"/>
      <c r="E15" s="22"/>
      <c r="F15" s="22"/>
      <c r="G15" s="22"/>
      <c r="H15" s="22"/>
      <c r="I15" s="22"/>
      <c r="J15" s="22"/>
      <c r="K15" s="22"/>
      <c r="L15" s="22"/>
    </row>
    <row r="16" spans="2:12" ht="14.25">
      <c r="B16" s="22"/>
      <c r="C16" s="22"/>
      <c r="D16" s="22"/>
      <c r="E16" s="22"/>
      <c r="F16" s="22"/>
      <c r="G16" s="22"/>
      <c r="H16" s="22"/>
      <c r="I16" s="22"/>
      <c r="J16" s="22"/>
      <c r="K16" s="22"/>
      <c r="L16" s="22"/>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F35" sqref="F35"/>
    </sheetView>
  </sheetViews>
  <sheetFormatPr defaultColWidth="8.796875" defaultRowHeight="14.25"/>
  <cols>
    <col min="1" max="1" width="9" style="3" customWidth="1"/>
    <col min="2" max="2" width="26.5" style="3" customWidth="1"/>
    <col min="3" max="16384" width="9" style="3" customWidth="1"/>
  </cols>
  <sheetData>
    <row r="1" ht="15">
      <c r="B1" s="2" t="s">
        <v>178</v>
      </c>
    </row>
    <row r="3" spans="2:12" ht="14.25">
      <c r="B3" s="79"/>
      <c r="C3" s="86">
        <v>41791</v>
      </c>
      <c r="D3" s="87"/>
      <c r="E3" s="87"/>
      <c r="F3" s="87"/>
      <c r="G3" s="87"/>
      <c r="H3" s="87"/>
      <c r="I3" s="87"/>
      <c r="J3" s="87"/>
      <c r="K3" s="88"/>
      <c r="L3" s="89"/>
    </row>
    <row r="4" spans="2:12" ht="27"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55</v>
      </c>
      <c r="C7" s="69">
        <v>651</v>
      </c>
      <c r="D7" s="68">
        <f>SUM(C7/$C$15)*100</f>
        <v>8.466640655481857</v>
      </c>
      <c r="E7" s="69">
        <v>291</v>
      </c>
      <c r="F7" s="68">
        <f>SUM(E7/$E$15)*100</f>
        <v>6.41958967571145</v>
      </c>
      <c r="G7" s="69">
        <v>467</v>
      </c>
      <c r="H7" s="68">
        <f>SUM(G7/$G$15)*100</f>
        <v>10.209881941407959</v>
      </c>
      <c r="I7" s="69">
        <v>13</v>
      </c>
      <c r="J7" s="68">
        <f>SUM(I7/$I$15)*100</f>
        <v>5.019305019305019</v>
      </c>
      <c r="K7" s="69">
        <v>1422</v>
      </c>
      <c r="L7" s="75">
        <f>SUM(K7/$K$15)*100</f>
        <v>8.3377308707124</v>
      </c>
    </row>
    <row r="8" spans="2:12" ht="14.25">
      <c r="B8" s="47" t="s">
        <v>56</v>
      </c>
      <c r="C8" s="61">
        <v>1049</v>
      </c>
      <c r="D8" s="68">
        <f aca="true" t="shared" si="0" ref="D8:D15">SUM(C8/$C$15)*100</f>
        <v>13.642866432566002</v>
      </c>
      <c r="E8" s="62">
        <v>595</v>
      </c>
      <c r="F8" s="68">
        <f aca="true" t="shared" si="1" ref="F8:F15">SUM(E8/$E$15)*100</f>
        <v>13.125965144495918</v>
      </c>
      <c r="G8" s="62">
        <v>589</v>
      </c>
      <c r="H8" s="68">
        <f aca="true" t="shared" si="2" ref="H8:H15">SUM(G8/$G$15)*100</f>
        <v>12.877131613467425</v>
      </c>
      <c r="I8" s="62">
        <v>51</v>
      </c>
      <c r="J8" s="68">
        <f aca="true" t="shared" si="3" ref="J8:J15">SUM(I8/$I$15)*100</f>
        <v>19.69111969111969</v>
      </c>
      <c r="K8" s="63">
        <v>2284</v>
      </c>
      <c r="L8" s="75">
        <f aca="true" t="shared" si="4" ref="L8:L15">SUM(K8/$K$15)*100</f>
        <v>13.391967165054236</v>
      </c>
    </row>
    <row r="9" spans="2:12" ht="14.25">
      <c r="B9" s="47" t="s">
        <v>57</v>
      </c>
      <c r="C9" s="61">
        <v>1411</v>
      </c>
      <c r="D9" s="68">
        <f t="shared" si="0"/>
        <v>18.350890883079725</v>
      </c>
      <c r="E9" s="62">
        <v>759</v>
      </c>
      <c r="F9" s="68">
        <f t="shared" si="1"/>
        <v>16.743878226340172</v>
      </c>
      <c r="G9" s="62">
        <v>903</v>
      </c>
      <c r="H9" s="68">
        <f t="shared" si="2"/>
        <v>19.742020113686053</v>
      </c>
      <c r="I9" s="62">
        <v>63</v>
      </c>
      <c r="J9" s="68">
        <f t="shared" si="3"/>
        <v>24.324324324324326</v>
      </c>
      <c r="K9" s="63">
        <v>3136</v>
      </c>
      <c r="L9" s="75">
        <f t="shared" si="4"/>
        <v>18.38756962767517</v>
      </c>
    </row>
    <row r="10" spans="2:12" ht="14.25">
      <c r="B10" s="47" t="s">
        <v>58</v>
      </c>
      <c r="C10" s="61">
        <v>961</v>
      </c>
      <c r="D10" s="68">
        <f t="shared" si="0"/>
        <v>12.498374300949408</v>
      </c>
      <c r="E10" s="62">
        <v>686</v>
      </c>
      <c r="F10" s="68">
        <f t="shared" si="1"/>
        <v>15.13346569600706</v>
      </c>
      <c r="G10" s="62">
        <v>537</v>
      </c>
      <c r="H10" s="68">
        <f t="shared" si="2"/>
        <v>11.740271097507652</v>
      </c>
      <c r="I10" s="62">
        <v>26</v>
      </c>
      <c r="J10" s="68">
        <f t="shared" si="3"/>
        <v>10.038610038610038</v>
      </c>
      <c r="K10" s="63">
        <v>2210</v>
      </c>
      <c r="L10" s="75">
        <f t="shared" si="4"/>
        <v>12.958076810319556</v>
      </c>
    </row>
    <row r="11" spans="2:12" ht="14.25">
      <c r="B11" s="47" t="s">
        <v>59</v>
      </c>
      <c r="C11" s="61">
        <v>433</v>
      </c>
      <c r="D11" s="68">
        <f t="shared" si="0"/>
        <v>5.631421511249838</v>
      </c>
      <c r="E11" s="62">
        <v>267</v>
      </c>
      <c r="F11" s="68">
        <f t="shared" si="1"/>
        <v>5.890138980807412</v>
      </c>
      <c r="G11" s="62">
        <v>212</v>
      </c>
      <c r="H11" s="68">
        <f t="shared" si="2"/>
        <v>4.634892872759073</v>
      </c>
      <c r="I11" s="57">
        <v>15</v>
      </c>
      <c r="J11" s="68">
        <f t="shared" si="3"/>
        <v>5.7915057915057915</v>
      </c>
      <c r="K11" s="63">
        <v>927</v>
      </c>
      <c r="L11" s="75">
        <f t="shared" si="4"/>
        <v>5.435356200527704</v>
      </c>
    </row>
    <row r="12" spans="2:12" ht="14.25">
      <c r="B12" s="47" t="s">
        <v>60</v>
      </c>
      <c r="C12" s="61">
        <v>706</v>
      </c>
      <c r="D12" s="68">
        <f t="shared" si="0"/>
        <v>9.18194823774223</v>
      </c>
      <c r="E12" s="62">
        <v>394</v>
      </c>
      <c r="F12" s="68">
        <f t="shared" si="1"/>
        <v>8.691815574674608</v>
      </c>
      <c r="G12" s="62">
        <v>328</v>
      </c>
      <c r="H12" s="68">
        <f t="shared" si="2"/>
        <v>7.170966331438566</v>
      </c>
      <c r="I12" s="62">
        <v>8</v>
      </c>
      <c r="J12" s="68">
        <f t="shared" si="3"/>
        <v>3.088803088803089</v>
      </c>
      <c r="K12" s="63">
        <v>1436</v>
      </c>
      <c r="L12" s="75">
        <f t="shared" si="4"/>
        <v>8.419818235121665</v>
      </c>
    </row>
    <row r="13" spans="2:12" ht="14.25">
      <c r="B13" s="31" t="s">
        <v>149</v>
      </c>
      <c r="C13" s="32">
        <v>220</v>
      </c>
      <c r="D13" s="68">
        <f t="shared" si="0"/>
        <v>2.8612303290414878</v>
      </c>
      <c r="E13" s="44">
        <v>219</v>
      </c>
      <c r="F13" s="68">
        <f t="shared" si="1"/>
        <v>4.831237590999338</v>
      </c>
      <c r="G13" s="44">
        <v>191</v>
      </c>
      <c r="H13" s="68">
        <f t="shared" si="2"/>
        <v>4.175776125929165</v>
      </c>
      <c r="I13" s="44">
        <v>10</v>
      </c>
      <c r="J13" s="68">
        <f t="shared" si="3"/>
        <v>3.861003861003861</v>
      </c>
      <c r="K13" s="45">
        <v>640</v>
      </c>
      <c r="L13" s="75">
        <f t="shared" si="4"/>
        <v>3.7525652301377894</v>
      </c>
    </row>
    <row r="14" spans="2:12" ht="14.25">
      <c r="B14" s="54" t="s">
        <v>150</v>
      </c>
      <c r="C14" s="62">
        <v>2258</v>
      </c>
      <c r="D14" s="68">
        <f t="shared" si="0"/>
        <v>29.366627649889455</v>
      </c>
      <c r="E14" s="62">
        <v>1322</v>
      </c>
      <c r="F14" s="68">
        <f t="shared" si="1"/>
        <v>29.163909110964042</v>
      </c>
      <c r="G14" s="62">
        <v>1347</v>
      </c>
      <c r="H14" s="68">
        <f t="shared" si="2"/>
        <v>29.44905990380411</v>
      </c>
      <c r="I14" s="62">
        <v>73</v>
      </c>
      <c r="J14" s="68">
        <f t="shared" si="3"/>
        <v>28.185328185328185</v>
      </c>
      <c r="K14" s="62">
        <v>5000</v>
      </c>
      <c r="L14" s="75">
        <f t="shared" si="4"/>
        <v>29.31691586045148</v>
      </c>
    </row>
    <row r="15" spans="2:12" ht="14.25">
      <c r="B15" s="55" t="s">
        <v>131</v>
      </c>
      <c r="C15" s="56">
        <v>7689</v>
      </c>
      <c r="D15" s="74">
        <f t="shared" si="0"/>
        <v>100</v>
      </c>
      <c r="E15" s="56">
        <v>4533</v>
      </c>
      <c r="F15" s="74">
        <f t="shared" si="1"/>
        <v>100</v>
      </c>
      <c r="G15" s="56">
        <v>4574</v>
      </c>
      <c r="H15" s="74">
        <f t="shared" si="2"/>
        <v>100</v>
      </c>
      <c r="I15" s="56">
        <v>259</v>
      </c>
      <c r="J15" s="74">
        <f t="shared" si="3"/>
        <v>100</v>
      </c>
      <c r="K15" s="56">
        <v>17055</v>
      </c>
      <c r="L15" s="73">
        <f t="shared" si="4"/>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H36" sqref="H36"/>
    </sheetView>
  </sheetViews>
  <sheetFormatPr defaultColWidth="8.796875" defaultRowHeight="14.25"/>
  <cols>
    <col min="1" max="1" width="9" style="3" customWidth="1"/>
    <col min="2" max="2" width="16.69921875" style="3" customWidth="1"/>
    <col min="3" max="16384" width="9" style="3" customWidth="1"/>
  </cols>
  <sheetData>
    <row r="1" ht="15">
      <c r="B1" s="2" t="s">
        <v>188</v>
      </c>
    </row>
    <row r="3" spans="2:12" ht="14.25">
      <c r="B3" s="79"/>
      <c r="C3" s="86">
        <v>41791</v>
      </c>
      <c r="D3" s="87"/>
      <c r="E3" s="87"/>
      <c r="F3" s="87"/>
      <c r="G3" s="87"/>
      <c r="H3" s="87"/>
      <c r="I3" s="87"/>
      <c r="J3" s="87"/>
      <c r="K3" s="88"/>
      <c r="L3" s="89"/>
    </row>
    <row r="4" spans="2:12" ht="29.25" customHeight="1">
      <c r="B4" s="80"/>
      <c r="C4" s="82" t="s">
        <v>22</v>
      </c>
      <c r="D4" s="97"/>
      <c r="E4" s="94" t="s">
        <v>23</v>
      </c>
      <c r="F4" s="93"/>
      <c r="G4" s="94" t="s">
        <v>186</v>
      </c>
      <c r="H4" s="93"/>
      <c r="I4" s="83" t="s">
        <v>130</v>
      </c>
      <c r="J4" s="97"/>
      <c r="K4" s="84" t="s">
        <v>131</v>
      </c>
      <c r="L4" s="98"/>
    </row>
    <row r="5" spans="2:12" ht="14.25">
      <c r="B5" s="81"/>
      <c r="C5" s="23" t="s">
        <v>25</v>
      </c>
      <c r="D5" s="49" t="s">
        <v>24</v>
      </c>
      <c r="E5" s="49" t="s">
        <v>25</v>
      </c>
      <c r="F5" s="49" t="s">
        <v>24</v>
      </c>
      <c r="G5" s="49" t="s">
        <v>25</v>
      </c>
      <c r="H5" s="49" t="s">
        <v>24</v>
      </c>
      <c r="I5" s="49" t="s">
        <v>25</v>
      </c>
      <c r="J5" s="49" t="s">
        <v>24</v>
      </c>
      <c r="K5" s="25" t="s">
        <v>25</v>
      </c>
      <c r="L5" s="50" t="s">
        <v>24</v>
      </c>
    </row>
    <row r="6" spans="2:12" ht="14.25">
      <c r="B6" s="51" t="s">
        <v>118</v>
      </c>
      <c r="C6" s="67"/>
      <c r="D6" s="71"/>
      <c r="E6" s="67"/>
      <c r="F6" s="71"/>
      <c r="G6" s="67"/>
      <c r="H6" s="71"/>
      <c r="I6" s="67"/>
      <c r="J6" s="71"/>
      <c r="K6" s="67"/>
      <c r="L6" s="70"/>
    </row>
    <row r="7" spans="2:12" ht="14.25">
      <c r="B7" s="47" t="s">
        <v>61</v>
      </c>
      <c r="C7" s="69">
        <v>193</v>
      </c>
      <c r="D7" s="68">
        <f>SUM(C7/$C$17)*100</f>
        <v>2.3393939393939394</v>
      </c>
      <c r="E7" s="69">
        <v>120</v>
      </c>
      <c r="F7" s="68">
        <f>SUM(E7/$E$17)*100</f>
        <v>2.8749401054144705</v>
      </c>
      <c r="G7" s="69">
        <v>178</v>
      </c>
      <c r="H7" s="68">
        <f>SUM(G7/$G$17)*100</f>
        <v>2.663076002393776</v>
      </c>
      <c r="I7" s="69">
        <v>8</v>
      </c>
      <c r="J7" s="68">
        <f>SUM(I7/$I$17)*100</f>
        <v>5.442176870748299</v>
      </c>
      <c r="K7" s="69">
        <v>499</v>
      </c>
      <c r="L7" s="75">
        <f>SUM(K7/$K$17)*100</f>
        <v>2.5915346663204364</v>
      </c>
    </row>
    <row r="8" spans="2:12" ht="14.25">
      <c r="B8" s="47" t="s">
        <v>62</v>
      </c>
      <c r="C8" s="61">
        <v>287</v>
      </c>
      <c r="D8" s="68">
        <f aca="true" t="shared" si="0" ref="D8:D17">SUM(C8/$C$17)*100</f>
        <v>3.478787878787879</v>
      </c>
      <c r="E8" s="62">
        <v>143</v>
      </c>
      <c r="F8" s="68">
        <f aca="true" t="shared" si="1" ref="F8:F17">SUM(E8/$E$17)*100</f>
        <v>3.4259702922855775</v>
      </c>
      <c r="G8" s="62">
        <v>207</v>
      </c>
      <c r="H8" s="68">
        <f aca="true" t="shared" si="2" ref="H8:H17">SUM(G8/$G$17)*100</f>
        <v>3.096947935368043</v>
      </c>
      <c r="I8" s="62" t="s">
        <v>171</v>
      </c>
      <c r="J8" s="62" t="s">
        <v>171</v>
      </c>
      <c r="K8" s="63">
        <v>640</v>
      </c>
      <c r="L8" s="75">
        <f aca="true" t="shared" si="3" ref="L8:L17">SUM(K8/$K$17)*100</f>
        <v>3.323811996883926</v>
      </c>
    </row>
    <row r="9" spans="2:12" ht="14.25">
      <c r="B9" s="47" t="s">
        <v>151</v>
      </c>
      <c r="C9" s="61">
        <v>2448</v>
      </c>
      <c r="D9" s="68">
        <f t="shared" si="0"/>
        <v>29.672727272727272</v>
      </c>
      <c r="E9" s="62">
        <v>812</v>
      </c>
      <c r="F9" s="68">
        <f t="shared" si="1"/>
        <v>19.45376137997125</v>
      </c>
      <c r="G9" s="62">
        <v>1667</v>
      </c>
      <c r="H9" s="68">
        <f t="shared" si="2"/>
        <v>24.940155595451824</v>
      </c>
      <c r="I9" s="62">
        <v>14</v>
      </c>
      <c r="J9" s="68">
        <f aca="true" t="shared" si="4" ref="J9:J17">SUM(I9/$I$17)*100</f>
        <v>9.523809523809524</v>
      </c>
      <c r="K9" s="63">
        <v>4941</v>
      </c>
      <c r="L9" s="75">
        <f t="shared" si="3"/>
        <v>25.660867307192937</v>
      </c>
    </row>
    <row r="10" spans="2:12" ht="14.25">
      <c r="B10" s="47" t="s">
        <v>63</v>
      </c>
      <c r="C10" s="61">
        <v>320</v>
      </c>
      <c r="D10" s="68">
        <f t="shared" si="0"/>
        <v>3.878787878787879</v>
      </c>
      <c r="E10" s="62">
        <v>207</v>
      </c>
      <c r="F10" s="68">
        <f t="shared" si="1"/>
        <v>4.959271681839962</v>
      </c>
      <c r="G10" s="62">
        <v>270</v>
      </c>
      <c r="H10" s="68">
        <f t="shared" si="2"/>
        <v>4.039497307001795</v>
      </c>
      <c r="I10" s="62">
        <v>44</v>
      </c>
      <c r="J10" s="68">
        <f t="shared" si="4"/>
        <v>29.931972789115648</v>
      </c>
      <c r="K10" s="63">
        <v>841</v>
      </c>
      <c r="L10" s="75">
        <f t="shared" si="3"/>
        <v>4.367696702155285</v>
      </c>
    </row>
    <row r="11" spans="2:12" ht="14.25">
      <c r="B11" s="47" t="s">
        <v>64</v>
      </c>
      <c r="C11" s="61">
        <v>2391</v>
      </c>
      <c r="D11" s="68">
        <f t="shared" si="0"/>
        <v>28.98181818181818</v>
      </c>
      <c r="E11" s="62">
        <v>1238</v>
      </c>
      <c r="F11" s="68">
        <f t="shared" si="1"/>
        <v>29.65979875419262</v>
      </c>
      <c r="G11" s="62">
        <v>1341</v>
      </c>
      <c r="H11" s="68">
        <f t="shared" si="2"/>
        <v>20.062836624775585</v>
      </c>
      <c r="I11" s="62">
        <v>38</v>
      </c>
      <c r="J11" s="68">
        <f t="shared" si="4"/>
        <v>25.850340136054424</v>
      </c>
      <c r="K11" s="63">
        <v>5008</v>
      </c>
      <c r="L11" s="75">
        <f t="shared" si="3"/>
        <v>26.008828875616725</v>
      </c>
    </row>
    <row r="12" spans="2:12" ht="14.25">
      <c r="B12" s="47" t="s">
        <v>65</v>
      </c>
      <c r="C12" s="61">
        <v>321</v>
      </c>
      <c r="D12" s="68">
        <f t="shared" si="0"/>
        <v>3.8909090909090907</v>
      </c>
      <c r="E12" s="62">
        <v>204</v>
      </c>
      <c r="F12" s="68">
        <f t="shared" si="1"/>
        <v>4.887398179204601</v>
      </c>
      <c r="G12" s="62">
        <v>356</v>
      </c>
      <c r="H12" s="68">
        <f t="shared" si="2"/>
        <v>5.326152004787552</v>
      </c>
      <c r="I12" s="62" t="s">
        <v>171</v>
      </c>
      <c r="J12" s="62" t="s">
        <v>171</v>
      </c>
      <c r="K12" s="63">
        <v>886</v>
      </c>
      <c r="L12" s="75">
        <f t="shared" si="3"/>
        <v>4.601402233186185</v>
      </c>
    </row>
    <row r="13" spans="2:12" ht="14.25">
      <c r="B13" s="47" t="s">
        <v>66</v>
      </c>
      <c r="C13" s="61">
        <v>479</v>
      </c>
      <c r="D13" s="68">
        <f t="shared" si="0"/>
        <v>5.806060606060607</v>
      </c>
      <c r="E13" s="62">
        <v>243</v>
      </c>
      <c r="F13" s="68">
        <f t="shared" si="1"/>
        <v>5.821753713464303</v>
      </c>
      <c r="G13" s="62">
        <v>430</v>
      </c>
      <c r="H13" s="68">
        <f t="shared" si="2"/>
        <v>6.433273488928785</v>
      </c>
      <c r="I13" s="62">
        <v>10</v>
      </c>
      <c r="J13" s="68">
        <f t="shared" si="4"/>
        <v>6.802721088435375</v>
      </c>
      <c r="K13" s="63">
        <v>1162</v>
      </c>
      <c r="L13" s="75">
        <f t="shared" si="3"/>
        <v>6.034796156842378</v>
      </c>
    </row>
    <row r="14" spans="2:12" ht="14.25">
      <c r="B14" s="31" t="s">
        <v>67</v>
      </c>
      <c r="C14" s="32">
        <v>117</v>
      </c>
      <c r="D14" s="68">
        <f t="shared" si="0"/>
        <v>1.4181818181818182</v>
      </c>
      <c r="E14" s="44">
        <v>104</v>
      </c>
      <c r="F14" s="68">
        <f t="shared" si="1"/>
        <v>2.4916147580258743</v>
      </c>
      <c r="G14" s="44">
        <v>94</v>
      </c>
      <c r="H14" s="68">
        <f t="shared" si="2"/>
        <v>1.4063435068821066</v>
      </c>
      <c r="I14" s="44">
        <v>6</v>
      </c>
      <c r="J14" s="68">
        <f t="shared" si="4"/>
        <v>4.081632653061225</v>
      </c>
      <c r="K14" s="45">
        <v>321</v>
      </c>
      <c r="L14" s="75">
        <f t="shared" si="3"/>
        <v>1.6670994546870943</v>
      </c>
    </row>
    <row r="15" spans="2:12" ht="14.25">
      <c r="B15" s="54" t="s">
        <v>152</v>
      </c>
      <c r="C15" s="62">
        <v>816</v>
      </c>
      <c r="D15" s="68">
        <f t="shared" si="0"/>
        <v>9.89090909090909</v>
      </c>
      <c r="E15" s="62">
        <v>445</v>
      </c>
      <c r="F15" s="68">
        <f t="shared" si="1"/>
        <v>10.661236224245329</v>
      </c>
      <c r="G15" s="62">
        <v>913</v>
      </c>
      <c r="H15" s="68">
        <f t="shared" si="2"/>
        <v>13.659485338120886</v>
      </c>
      <c r="I15" s="62">
        <v>9</v>
      </c>
      <c r="J15" s="68">
        <f t="shared" si="4"/>
        <v>6.122448979591836</v>
      </c>
      <c r="K15" s="62">
        <v>2183</v>
      </c>
      <c r="L15" s="75">
        <f t="shared" si="3"/>
        <v>11.337314983121267</v>
      </c>
    </row>
    <row r="16" spans="2:12" ht="14.25">
      <c r="B16" s="39" t="s">
        <v>68</v>
      </c>
      <c r="C16" s="62">
        <v>878</v>
      </c>
      <c r="D16" s="68">
        <f t="shared" si="0"/>
        <v>10.642424242424243</v>
      </c>
      <c r="E16" s="62">
        <v>658</v>
      </c>
      <c r="F16" s="68">
        <f t="shared" si="1"/>
        <v>15.764254911356012</v>
      </c>
      <c r="G16" s="62">
        <v>1228</v>
      </c>
      <c r="H16" s="68">
        <f t="shared" si="2"/>
        <v>18.372232196289648</v>
      </c>
      <c r="I16" s="62">
        <v>10</v>
      </c>
      <c r="J16" s="68">
        <f t="shared" si="4"/>
        <v>6.802721088435375</v>
      </c>
      <c r="K16" s="62">
        <v>2774</v>
      </c>
      <c r="L16" s="75">
        <f t="shared" si="3"/>
        <v>14.406647623993768</v>
      </c>
    </row>
    <row r="17" spans="2:12" ht="14.25">
      <c r="B17" s="55" t="s">
        <v>131</v>
      </c>
      <c r="C17" s="56">
        <v>8250</v>
      </c>
      <c r="D17" s="74">
        <f t="shared" si="0"/>
        <v>100</v>
      </c>
      <c r="E17" s="56">
        <v>4174</v>
      </c>
      <c r="F17" s="74">
        <f t="shared" si="1"/>
        <v>100</v>
      </c>
      <c r="G17" s="56">
        <v>6684</v>
      </c>
      <c r="H17" s="74">
        <f t="shared" si="2"/>
        <v>100</v>
      </c>
      <c r="I17" s="56">
        <v>147</v>
      </c>
      <c r="J17" s="74">
        <f t="shared" si="4"/>
        <v>100</v>
      </c>
      <c r="K17" s="56">
        <v>19255</v>
      </c>
      <c r="L17" s="73">
        <f t="shared" si="3"/>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2014-07-09T02:36:30Z</cp:lastPrinted>
  <dcterms:created xsi:type="dcterms:W3CDTF">2013-05-08T03:35:51Z</dcterms:created>
  <dcterms:modified xsi:type="dcterms:W3CDTF">2014-07-15T03:42:29Z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A7540683</vt:lpwstr>
  </property>
  <property fmtid="{D5CDD505-2E9C-101B-9397-08002B2CF9AE}" pid="3" name="Objective-Comment">
    <vt:lpwstr/>
  </property>
  <property fmtid="{D5CDD505-2E9C-101B-9397-08002B2CF9AE}" pid="4" name="Objective-CreationStamp">
    <vt:filetime>2014-07-14T00:00:00Z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2014-07-15T00:00:00Z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2013:JUNE 2014:Data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Service Centres - June 2014</vt:lpwstr>
  </property>
  <property fmtid="{D5CDD505-2E9C-101B-9397-08002B2CF9AE}" pid="14" name="Objective-Version">
    <vt:lpwstr>2.2</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